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2"/>
  </bookViews>
  <sheets>
    <sheet name="toti calificatii" sheetId="1" r:id="rId1"/>
    <sheet name="9" sheetId="2" r:id="rId2"/>
    <sheet name="10" sheetId="3" r:id="rId3"/>
    <sheet name="11" sheetId="4" r:id="rId4"/>
    <sheet name="12" sheetId="5" r:id="rId5"/>
  </sheets>
  <definedNames>
    <definedName name="_xlnm._FilterDatabase" localSheetId="2" hidden="1">'10'!$A$7:$J$56</definedName>
    <definedName name="_xlnm._FilterDatabase" localSheetId="3" hidden="1">'11'!$A$7:$J$7</definedName>
    <definedName name="_xlnm._FilterDatabase" localSheetId="4" hidden="1">'12'!$A$7:$J$7</definedName>
    <definedName name="_xlnm._FilterDatabase" localSheetId="1" hidden="1">'9'!$A$7:$J$42</definedName>
    <definedName name="_xlnm._FilterDatabase" localSheetId="0" hidden="1">'toti calificatii'!$A$7:$J$98</definedName>
  </definedNames>
  <calcPr fullCalcOnLoad="1"/>
</workbook>
</file>

<file path=xl/sharedStrings.xml><?xml version="1.0" encoding="utf-8"?>
<sst xmlns="http://schemas.openxmlformats.org/spreadsheetml/2006/main" count="874" uniqueCount="151">
  <si>
    <t>Nr.</t>
  </si>
  <si>
    <t>Numele şi prenumele</t>
  </si>
  <si>
    <t>Clasa</t>
  </si>
  <si>
    <t>Şcoala</t>
  </si>
  <si>
    <t>Localitatea</t>
  </si>
  <si>
    <t>Profesor</t>
  </si>
  <si>
    <t xml:space="preserve">Liceul Teoretic "Ovidius" </t>
  </si>
  <si>
    <t>Baban Valerica</t>
  </si>
  <si>
    <t>Leu Sorina Maria</t>
  </si>
  <si>
    <t>Bahrim Mariana</t>
  </si>
  <si>
    <t>Alexe Andreea</t>
  </si>
  <si>
    <t>Maga Cristinel</t>
  </si>
  <si>
    <t>Sârbu Marian</t>
  </si>
  <si>
    <t>Oprea Filis</t>
  </si>
  <si>
    <t>Bizadea Rebeca</t>
  </si>
  <si>
    <t>Avram Alexandrina</t>
  </si>
  <si>
    <t>Băraru Ion</t>
  </si>
  <si>
    <t>Burlăciuc Mihai</t>
  </si>
  <si>
    <t>Oprea Sanda</t>
  </si>
  <si>
    <t>Catană Diana Andreea</t>
  </si>
  <si>
    <t>Căpăţână Maria</t>
  </si>
  <si>
    <t>Dobrin Costin</t>
  </si>
  <si>
    <t>Oprea Lucian</t>
  </si>
  <si>
    <t>Drăgan Teodora</t>
  </si>
  <si>
    <t>Eremia Andrei</t>
  </si>
  <si>
    <t>Gherasim Bogdan</t>
  </si>
  <si>
    <t>Boiangiu Teodora</t>
  </si>
  <si>
    <t>Graur Andrei-Alexandru</t>
  </si>
  <si>
    <t>Hariga Beatrice</t>
  </si>
  <si>
    <t>Căiţeanu Diana</t>
  </si>
  <si>
    <t>Huţanu Sorina</t>
  </si>
  <si>
    <t>Ţifrea Monica</t>
  </si>
  <si>
    <t xml:space="preserve">Iacovlev Tudor </t>
  </si>
  <si>
    <t>Ibănişteanu Paula</t>
  </si>
  <si>
    <t>Ibram Teodora</t>
  </si>
  <si>
    <t>Ignat Ioan</t>
  </si>
  <si>
    <t>Ilie Elena Georgiana</t>
  </si>
  <si>
    <t>Miu Bogdan-Lucian</t>
  </si>
  <si>
    <t>Morariu Agnes</t>
  </si>
  <si>
    <t>Nicolescu Ştefan</t>
  </si>
  <si>
    <t>Panduru Robert</t>
  </si>
  <si>
    <t>Petro Cristina</t>
  </si>
  <si>
    <t>Pîntea Alexandru Ioan</t>
  </si>
  <si>
    <t>Preda Claudia</t>
  </si>
  <si>
    <t>Răduţ Miruna-Maria</t>
  </si>
  <si>
    <t>Serafia Bianca Andreea</t>
  </si>
  <si>
    <t>Stoian Dalia-Irina</t>
  </si>
  <si>
    <t>Vântu Vladimir</t>
  </si>
  <si>
    <t>Vînă Nicoleta</t>
  </si>
  <si>
    <t>Voiculescu Bianca</t>
  </si>
  <si>
    <t>Zelenschi Daniel Justinian</t>
  </si>
  <si>
    <t>Aleca Daniel Adrian</t>
  </si>
  <si>
    <t>Dobrin Claudia</t>
  </si>
  <si>
    <t>Băiceanu Mihai</t>
  </si>
  <si>
    <t>Bălaşa Mara</t>
  </si>
  <si>
    <t>Berende Teodora</t>
  </si>
  <si>
    <t>Bîrsu Ion</t>
  </si>
  <si>
    <t>Botoşineanu Alexandru</t>
  </si>
  <si>
    <t>Cercel Dan</t>
  </si>
  <si>
    <t>Ciacu Costi</t>
  </si>
  <si>
    <t>Codoi Marius</t>
  </si>
  <si>
    <t>Condrea Florin</t>
  </si>
  <si>
    <t>Creţu Andrei</t>
  </si>
  <si>
    <t>Cristea Andrei Cătălin</t>
  </si>
  <si>
    <t>Cuneşteanu Anca</t>
  </si>
  <si>
    <t>Dăineanu Vlad Ionuţ</t>
  </si>
  <si>
    <t>Dobre Adrian</t>
  </si>
  <si>
    <t>Drăghici Cristina</t>
  </si>
  <si>
    <t>Gamulea Andreea</t>
  </si>
  <si>
    <t>Goie Marco Iulian</t>
  </si>
  <si>
    <t>Grigore Mihai Florentin</t>
  </si>
  <si>
    <t>Leonte Carmen</t>
  </si>
  <si>
    <t>Maftei Andra</t>
  </si>
  <si>
    <t>Manole Iulia</t>
  </si>
  <si>
    <t>Măgureanu Cristina</t>
  </si>
  <si>
    <t>Mihalcea Caesar</t>
  </si>
  <si>
    <t>Murgoci Alexandra</t>
  </si>
  <si>
    <t>Nădejde Daniel</t>
  </si>
  <si>
    <t>Nichita Emil Nicolae</t>
  </si>
  <si>
    <t>Omer Ergean</t>
  </si>
  <si>
    <t>Oprea Mircea Teodor</t>
  </si>
  <si>
    <t>Pânzaru Teodor</t>
  </si>
  <si>
    <t>Pitu Teodor</t>
  </si>
  <si>
    <t>Pîrvu Florin-Paul</t>
  </si>
  <si>
    <t>Purcărea Andra</t>
  </si>
  <si>
    <t>Răduşcă Radu</t>
  </si>
  <si>
    <t>Simion Radu Ioan</t>
  </si>
  <si>
    <t>Stamen Sebastian</t>
  </si>
  <si>
    <t>Tofan Laurentiu</t>
  </si>
  <si>
    <t>Ţenea Sabin Andrei</t>
  </si>
  <si>
    <t>Vizireanu Iulian</t>
  </si>
  <si>
    <t>Berbec Marius</t>
  </si>
  <si>
    <t>Coşoreanu Vlad</t>
  </si>
  <si>
    <t>Ichimuţă Nicoleta</t>
  </si>
  <si>
    <t>Moroianu Ştefania-Lucica</t>
  </si>
  <si>
    <t>Moise Răzvan Daniel</t>
  </si>
  <si>
    <t>Stere Radu</t>
  </si>
  <si>
    <t>Colegiul Naţional "Mircea cel Bătrân"</t>
  </si>
  <si>
    <t>Liceul Teoretic "Decebal"</t>
  </si>
  <si>
    <t>Liceul Teoretic "Traian"</t>
  </si>
  <si>
    <t>Constanța</t>
  </si>
  <si>
    <t>Bulgaru Irina Ştefana</t>
  </si>
  <si>
    <t>Ursache Daniel</t>
  </si>
  <si>
    <t>Muzichiaru Ionel</t>
  </si>
  <si>
    <t>Mureşanu Liviu</t>
  </si>
  <si>
    <t>Spălăţelu Paul</t>
  </si>
  <si>
    <t>Ciocan Andrei</t>
  </si>
  <si>
    <t>Vasile Iuliana</t>
  </si>
  <si>
    <t>Medgidia</t>
  </si>
  <si>
    <t>Mangalia</t>
  </si>
  <si>
    <t>Tohăneanu Iatan Janina</t>
  </si>
  <si>
    <t>Copilu Laurenţiu</t>
  </si>
  <si>
    <t>Liceul Teoretic"Callatis"</t>
  </si>
  <si>
    <t>Bechir Sibel-Leila</t>
  </si>
  <si>
    <t>Bencze Adrian</t>
  </si>
  <si>
    <t>Lepădatu Marian</t>
  </si>
  <si>
    <t>Liceul Tehnologic"Ion Bănescu"</t>
  </si>
  <si>
    <t>Petisleam Turchean</t>
  </si>
  <si>
    <t>Ion Florin Cătălin</t>
  </si>
  <si>
    <t>Lic.Teor. "A.Saligny"</t>
  </si>
  <si>
    <t>Palade Corina</t>
  </si>
  <si>
    <t>Cernavodă</t>
  </si>
  <si>
    <t>Liceut Teoretic ,,Nicolae Bălcescu''</t>
  </si>
  <si>
    <t>Dodiţoiu Dana</t>
  </si>
  <si>
    <t>Nota 1</t>
  </si>
  <si>
    <t>Nota 2</t>
  </si>
  <si>
    <t>Nota 3</t>
  </si>
  <si>
    <t>Punctaj</t>
  </si>
  <si>
    <t>Total</t>
  </si>
  <si>
    <t>Popescu Mihai-Radu</t>
  </si>
  <si>
    <t>Media:</t>
  </si>
  <si>
    <t>I</t>
  </si>
  <si>
    <t>II</t>
  </si>
  <si>
    <t>III</t>
  </si>
  <si>
    <t>M</t>
  </si>
  <si>
    <t>Premiu</t>
  </si>
  <si>
    <t>Obs.</t>
  </si>
  <si>
    <t>Peneoaşu Cristian</t>
  </si>
  <si>
    <t>Ceapă Delia</t>
  </si>
  <si>
    <t>Inspector şcolar de fizică.</t>
  </si>
  <si>
    <t>prof. Mădălina Ivănescu</t>
  </si>
  <si>
    <t>prof. Cristina Anghel</t>
  </si>
  <si>
    <t>Director al Liceului Teoretic "Ovidius".</t>
  </si>
  <si>
    <t xml:space="preserve">Inspector şcolar de fizică. </t>
  </si>
  <si>
    <t>Calificat ONF</t>
  </si>
  <si>
    <t>Rezerva 1 ONF</t>
  </si>
  <si>
    <t>Rezerva 6 ONF</t>
  </si>
  <si>
    <t>Rezerva 2 ONF</t>
  </si>
  <si>
    <t>Rezerva 7 ONF</t>
  </si>
  <si>
    <t>Rezerva 10 ONF</t>
  </si>
  <si>
    <t>Rezerva 9 ONF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</si>
</sst>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[$-409]dddd\,\ mmmm\ dd\,\ yyyy"/>
    <numFmt numFmtId="182" formatCode="[$-409]h:mm:ss\ AM/PM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20"/>
      <name val="Impact"/>
      <family val="0"/>
    </font>
    <font>
      <sz val="16"/>
      <name val="Arial Blac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5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7" fillId="0" borderId="10" xfId="56" applyFont="1" applyFill="1" applyBorder="1" applyAlignment="1">
      <alignment/>
      <protection/>
    </xf>
    <xf numFmtId="0" fontId="7" fillId="0" borderId="10" xfId="56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7" fillId="0" borderId="10" xfId="55" applyFont="1" applyBorder="1" applyAlignment="1">
      <alignment horizontal="left" wrapText="1"/>
      <protection/>
    </xf>
    <xf numFmtId="18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86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990600</xdr:colOff>
      <xdr:row>5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66675" y="76200"/>
          <a:ext cx="1238250" cy="895350"/>
          <a:chOff x="207" y="567"/>
          <a:chExt cx="2387" cy="166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7" y="567"/>
            <a:ext cx="2220" cy="16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WordArt 5"/>
          <xdr:cNvSpPr>
            <a:spLocks/>
          </xdr:cNvSpPr>
        </xdr:nvSpPr>
        <xdr:spPr>
          <a:xfrm rot="21460028">
            <a:off x="886" y="620"/>
            <a:ext cx="1708" cy="1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/>
              <a:t>*OLIMPIADA DE FIZICĂ * ETAPA JUDEŢEANĂ * 2 februarie 2013 *</a:t>
            </a:r>
          </a:p>
        </xdr:txBody>
      </xdr:sp>
    </xdr:grpSp>
    <xdr:clientData/>
  </xdr:twoCellAnchor>
  <xdr:twoCellAnchor>
    <xdr:from>
      <xdr:col>3</xdr:col>
      <xdr:colOff>533400</xdr:colOff>
      <xdr:row>3</xdr:row>
      <xdr:rowOff>57150</xdr:rowOff>
    </xdr:from>
    <xdr:to>
      <xdr:col>4</xdr:col>
      <xdr:colOff>1209675</xdr:colOff>
      <xdr:row>4</xdr:row>
      <xdr:rowOff>133350</xdr:rowOff>
    </xdr:to>
    <xdr:sp>
      <xdr:nvSpPr>
        <xdr:cNvPr id="4" name="WordArt 13"/>
        <xdr:cNvSpPr>
          <a:spLocks/>
        </xdr:cNvSpPr>
      </xdr:nvSpPr>
      <xdr:spPr>
        <a:xfrm>
          <a:off x="2943225" y="600075"/>
          <a:ext cx="3009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REZULTATE LICEU</a:t>
          </a:r>
        </a:p>
      </xdr:txBody>
    </xdr:sp>
    <xdr:clientData/>
  </xdr:twoCellAnchor>
  <xdr:twoCellAnchor>
    <xdr:from>
      <xdr:col>6</xdr:col>
      <xdr:colOff>304800</xdr:colOff>
      <xdr:row>0</xdr:row>
      <xdr:rowOff>66675</xdr:rowOff>
    </xdr:from>
    <xdr:to>
      <xdr:col>9</xdr:col>
      <xdr:colOff>561975</xdr:colOff>
      <xdr:row>5</xdr:row>
      <xdr:rowOff>152400</xdr:rowOff>
    </xdr:to>
    <xdr:pic>
      <xdr:nvPicPr>
        <xdr:cNvPr id="5" name="Picture 2" descr="Sigla MEN 2012 format 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66675"/>
          <a:ext cx="1943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47625</xdr:rowOff>
    </xdr:from>
    <xdr:to>
      <xdr:col>4</xdr:col>
      <xdr:colOff>1047750</xdr:colOff>
      <xdr:row>2</xdr:row>
      <xdr:rowOff>133350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3048000" y="47625"/>
          <a:ext cx="2743200" cy="4476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000" tIns="45720" rIns="180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INSPECTORATUL ŞCOLAR JUDEŢEAN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CONSTANŢA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0</xdr:colOff>
      <xdr:row>5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0" y="76200"/>
          <a:ext cx="0" cy="847725"/>
          <a:chOff x="207" y="567"/>
          <a:chExt cx="2387" cy="166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7" y="567"/>
            <a:ext cx="2220" cy="16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WordArt 5"/>
          <xdr:cNvSpPr>
            <a:spLocks/>
          </xdr:cNvSpPr>
        </xdr:nvSpPr>
        <xdr:spPr>
          <a:xfrm rot="21460028">
            <a:off x="207" y="508774"/>
            <a:ext cx="0" cy="16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/>
              <a:t>*OLIMPIADA DE FIZICĂ * ETAPA JUDEŢEANĂ * 2 februarie 2013 *</a:t>
            </a:r>
          </a:p>
        </xdr:txBody>
      </xdr:sp>
    </xdr:grp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5</xdr:row>
      <xdr:rowOff>152400</xdr:rowOff>
    </xdr:to>
    <xdr:sp>
      <xdr:nvSpPr>
        <xdr:cNvPr id="4" name="WordArt 13"/>
        <xdr:cNvSpPr>
          <a:spLocks/>
        </xdr:cNvSpPr>
      </xdr:nvSpPr>
      <xdr:spPr>
        <a:xfrm>
          <a:off x="0" y="809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REZULTATE LA CLASA A 9-A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4</xdr:row>
      <xdr:rowOff>47625</xdr:rowOff>
    </xdr:to>
    <xdr:pic>
      <xdr:nvPicPr>
        <xdr:cNvPr id="5" name="Picture 2" descr="Sigla MEN 2012 format 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</xdr:row>
      <xdr:rowOff>142875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0" y="76200"/>
          <a:ext cx="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000" tIns="45720" rIns="180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INSPECTORATUL ŞCOLAR JUDEŢEAN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CONSTANŢA
</a:t>
          </a:r>
        </a:p>
      </xdr:txBody>
    </xdr:sp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990600</xdr:colOff>
      <xdr:row>5</xdr:row>
      <xdr:rowOff>66675</xdr:rowOff>
    </xdr:to>
    <xdr:grpSp>
      <xdr:nvGrpSpPr>
        <xdr:cNvPr id="7" name="Group 4"/>
        <xdr:cNvGrpSpPr>
          <a:grpSpLocks/>
        </xdr:cNvGrpSpPr>
      </xdr:nvGrpSpPr>
      <xdr:grpSpPr>
        <a:xfrm>
          <a:off x="66675" y="76200"/>
          <a:ext cx="1238250" cy="895350"/>
          <a:chOff x="207" y="567"/>
          <a:chExt cx="2387" cy="1665"/>
        </a:xfrm>
        <a:solidFill>
          <a:srgbClr val="FFFFFF"/>
        </a:solidFill>
      </xdr:grpSpPr>
      <xdr:pic>
        <xdr:nvPicPr>
          <xdr:cNvPr id="8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7" y="567"/>
            <a:ext cx="2220" cy="16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WordArt 5"/>
          <xdr:cNvSpPr>
            <a:spLocks/>
          </xdr:cNvSpPr>
        </xdr:nvSpPr>
        <xdr:spPr>
          <a:xfrm rot="21460028">
            <a:off x="886" y="620"/>
            <a:ext cx="1708" cy="1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/>
              <a:t>*OLIMPIADA DE FIZICĂ * ETAPA JUDEŢEANĂ * 2 februarie 2013 *</a:t>
            </a:r>
          </a:p>
        </xdr:txBody>
      </xdr:sp>
    </xdr:grpSp>
    <xdr:clientData/>
  </xdr:twoCellAnchor>
  <xdr:twoCellAnchor>
    <xdr:from>
      <xdr:col>3</xdr:col>
      <xdr:colOff>533400</xdr:colOff>
      <xdr:row>3</xdr:row>
      <xdr:rowOff>57150</xdr:rowOff>
    </xdr:from>
    <xdr:to>
      <xdr:col>4</xdr:col>
      <xdr:colOff>1209675</xdr:colOff>
      <xdr:row>4</xdr:row>
      <xdr:rowOff>133350</xdr:rowOff>
    </xdr:to>
    <xdr:sp>
      <xdr:nvSpPr>
        <xdr:cNvPr id="10" name="WordArt 13"/>
        <xdr:cNvSpPr>
          <a:spLocks/>
        </xdr:cNvSpPr>
      </xdr:nvSpPr>
      <xdr:spPr>
        <a:xfrm>
          <a:off x="2943225" y="600075"/>
          <a:ext cx="3009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REZULTATE LA CLASA A 9-A</a:t>
          </a:r>
        </a:p>
      </xdr:txBody>
    </xdr:sp>
    <xdr:clientData/>
  </xdr:twoCellAnchor>
  <xdr:twoCellAnchor>
    <xdr:from>
      <xdr:col>6</xdr:col>
      <xdr:colOff>304800</xdr:colOff>
      <xdr:row>0</xdr:row>
      <xdr:rowOff>66675</xdr:rowOff>
    </xdr:from>
    <xdr:to>
      <xdr:col>9</xdr:col>
      <xdr:colOff>561975</xdr:colOff>
      <xdr:row>5</xdr:row>
      <xdr:rowOff>152400</xdr:rowOff>
    </xdr:to>
    <xdr:pic>
      <xdr:nvPicPr>
        <xdr:cNvPr id="11" name="Picture 2" descr="Sigla MEN 2012 format 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66675"/>
          <a:ext cx="1943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47625</xdr:rowOff>
    </xdr:from>
    <xdr:to>
      <xdr:col>4</xdr:col>
      <xdr:colOff>1047750</xdr:colOff>
      <xdr:row>2</xdr:row>
      <xdr:rowOff>133350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048000" y="47625"/>
          <a:ext cx="2743200" cy="4476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000" tIns="45720" rIns="180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INSPECTORATUL ŞCOLAR JUDEŢEAN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CONSTANŢA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990600</xdr:colOff>
      <xdr:row>5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66675" y="76200"/>
          <a:ext cx="1238250" cy="895350"/>
          <a:chOff x="207" y="567"/>
          <a:chExt cx="2387" cy="166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7" y="567"/>
            <a:ext cx="2220" cy="16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WordArt 5"/>
          <xdr:cNvSpPr>
            <a:spLocks/>
          </xdr:cNvSpPr>
        </xdr:nvSpPr>
        <xdr:spPr>
          <a:xfrm rot="21460028">
            <a:off x="886" y="620"/>
            <a:ext cx="1708" cy="1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/>
              <a:t>*OLIMPIADA DE FIZICĂ * ETAPA JUDEŢEANĂ * 2 februarie 2013 *</a:t>
            </a:r>
          </a:p>
        </xdr:txBody>
      </xdr:sp>
    </xdr:grpSp>
    <xdr:clientData/>
  </xdr:twoCellAnchor>
  <xdr:twoCellAnchor>
    <xdr:from>
      <xdr:col>3</xdr:col>
      <xdr:colOff>533400</xdr:colOff>
      <xdr:row>3</xdr:row>
      <xdr:rowOff>57150</xdr:rowOff>
    </xdr:from>
    <xdr:to>
      <xdr:col>4</xdr:col>
      <xdr:colOff>1209675</xdr:colOff>
      <xdr:row>4</xdr:row>
      <xdr:rowOff>133350</xdr:rowOff>
    </xdr:to>
    <xdr:sp>
      <xdr:nvSpPr>
        <xdr:cNvPr id="4" name="WordArt 13"/>
        <xdr:cNvSpPr>
          <a:spLocks/>
        </xdr:cNvSpPr>
      </xdr:nvSpPr>
      <xdr:spPr>
        <a:xfrm>
          <a:off x="2943225" y="600075"/>
          <a:ext cx="3009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REZULTATE LA CLASA A 10-A</a:t>
          </a:r>
        </a:p>
      </xdr:txBody>
    </xdr:sp>
    <xdr:clientData/>
  </xdr:twoCellAnchor>
  <xdr:twoCellAnchor>
    <xdr:from>
      <xdr:col>6</xdr:col>
      <xdr:colOff>304800</xdr:colOff>
      <xdr:row>0</xdr:row>
      <xdr:rowOff>66675</xdr:rowOff>
    </xdr:from>
    <xdr:to>
      <xdr:col>9</xdr:col>
      <xdr:colOff>561975</xdr:colOff>
      <xdr:row>5</xdr:row>
      <xdr:rowOff>152400</xdr:rowOff>
    </xdr:to>
    <xdr:pic>
      <xdr:nvPicPr>
        <xdr:cNvPr id="5" name="Picture 2" descr="Sigla MEN 2012 format 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66675"/>
          <a:ext cx="1943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47625</xdr:rowOff>
    </xdr:from>
    <xdr:to>
      <xdr:col>4</xdr:col>
      <xdr:colOff>1047750</xdr:colOff>
      <xdr:row>2</xdr:row>
      <xdr:rowOff>133350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3048000" y="47625"/>
          <a:ext cx="2743200" cy="4476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000" tIns="45720" rIns="180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INSPECTORATUL ŞCOLAR JUDEŢEAN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CONSTANŢA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990600</xdr:colOff>
      <xdr:row>5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66675" y="76200"/>
          <a:ext cx="1238250" cy="895350"/>
          <a:chOff x="207" y="567"/>
          <a:chExt cx="2387" cy="166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7" y="567"/>
            <a:ext cx="2220" cy="16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WordArt 5"/>
          <xdr:cNvSpPr>
            <a:spLocks/>
          </xdr:cNvSpPr>
        </xdr:nvSpPr>
        <xdr:spPr>
          <a:xfrm rot="21460028">
            <a:off x="886" y="620"/>
            <a:ext cx="1708" cy="1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/>
              <a:t>*OLIMPIADA DE FIZICĂ * ETAPA JUDEŢEANĂ * 2 februarie 2013 *</a:t>
            </a:r>
          </a:p>
        </xdr:txBody>
      </xdr:sp>
    </xdr:grpSp>
    <xdr:clientData/>
  </xdr:twoCellAnchor>
  <xdr:twoCellAnchor>
    <xdr:from>
      <xdr:col>3</xdr:col>
      <xdr:colOff>533400</xdr:colOff>
      <xdr:row>3</xdr:row>
      <xdr:rowOff>57150</xdr:rowOff>
    </xdr:from>
    <xdr:to>
      <xdr:col>4</xdr:col>
      <xdr:colOff>1209675</xdr:colOff>
      <xdr:row>4</xdr:row>
      <xdr:rowOff>133350</xdr:rowOff>
    </xdr:to>
    <xdr:sp>
      <xdr:nvSpPr>
        <xdr:cNvPr id="4" name="WordArt 13"/>
        <xdr:cNvSpPr>
          <a:spLocks/>
        </xdr:cNvSpPr>
      </xdr:nvSpPr>
      <xdr:spPr>
        <a:xfrm>
          <a:off x="2943225" y="600075"/>
          <a:ext cx="3009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REZULTATE LA CLASA A 11-A</a:t>
          </a:r>
        </a:p>
      </xdr:txBody>
    </xdr:sp>
    <xdr:clientData/>
  </xdr:twoCellAnchor>
  <xdr:twoCellAnchor>
    <xdr:from>
      <xdr:col>6</xdr:col>
      <xdr:colOff>304800</xdr:colOff>
      <xdr:row>0</xdr:row>
      <xdr:rowOff>66675</xdr:rowOff>
    </xdr:from>
    <xdr:to>
      <xdr:col>9</xdr:col>
      <xdr:colOff>561975</xdr:colOff>
      <xdr:row>5</xdr:row>
      <xdr:rowOff>152400</xdr:rowOff>
    </xdr:to>
    <xdr:pic>
      <xdr:nvPicPr>
        <xdr:cNvPr id="5" name="Picture 2" descr="Sigla MEN 2012 format 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66675"/>
          <a:ext cx="1943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47625</xdr:rowOff>
    </xdr:from>
    <xdr:to>
      <xdr:col>4</xdr:col>
      <xdr:colOff>1047750</xdr:colOff>
      <xdr:row>2</xdr:row>
      <xdr:rowOff>133350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3048000" y="47625"/>
          <a:ext cx="2743200" cy="4476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000" tIns="45720" rIns="180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INSPECTORATUL ŞCOLAR JUDEŢEAN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CONSTANŢA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990600</xdr:colOff>
      <xdr:row>5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66675" y="76200"/>
          <a:ext cx="1238250" cy="895350"/>
          <a:chOff x="207" y="567"/>
          <a:chExt cx="2387" cy="166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7" y="567"/>
            <a:ext cx="2220" cy="16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WordArt 5"/>
          <xdr:cNvSpPr>
            <a:spLocks/>
          </xdr:cNvSpPr>
        </xdr:nvSpPr>
        <xdr:spPr>
          <a:xfrm rot="21460028">
            <a:off x="886" y="620"/>
            <a:ext cx="1708" cy="1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/>
              <a:t>*OLIMPIADA DE FIZICĂ * ETAPA JUDEŢEANĂ * 2 februarie 2013 *</a:t>
            </a:r>
          </a:p>
        </xdr:txBody>
      </xdr:sp>
    </xdr:grpSp>
    <xdr:clientData/>
  </xdr:twoCellAnchor>
  <xdr:twoCellAnchor>
    <xdr:from>
      <xdr:col>3</xdr:col>
      <xdr:colOff>533400</xdr:colOff>
      <xdr:row>3</xdr:row>
      <xdr:rowOff>57150</xdr:rowOff>
    </xdr:from>
    <xdr:to>
      <xdr:col>4</xdr:col>
      <xdr:colOff>1209675</xdr:colOff>
      <xdr:row>4</xdr:row>
      <xdr:rowOff>133350</xdr:rowOff>
    </xdr:to>
    <xdr:sp>
      <xdr:nvSpPr>
        <xdr:cNvPr id="4" name="WordArt 13"/>
        <xdr:cNvSpPr>
          <a:spLocks/>
        </xdr:cNvSpPr>
      </xdr:nvSpPr>
      <xdr:spPr>
        <a:xfrm>
          <a:off x="2943225" y="600075"/>
          <a:ext cx="3009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REZULTATE LA CLASA A 12-A</a:t>
          </a:r>
        </a:p>
      </xdr:txBody>
    </xdr:sp>
    <xdr:clientData/>
  </xdr:twoCellAnchor>
  <xdr:twoCellAnchor>
    <xdr:from>
      <xdr:col>6</xdr:col>
      <xdr:colOff>304800</xdr:colOff>
      <xdr:row>0</xdr:row>
      <xdr:rowOff>66675</xdr:rowOff>
    </xdr:from>
    <xdr:to>
      <xdr:col>9</xdr:col>
      <xdr:colOff>561975</xdr:colOff>
      <xdr:row>5</xdr:row>
      <xdr:rowOff>152400</xdr:rowOff>
    </xdr:to>
    <xdr:pic>
      <xdr:nvPicPr>
        <xdr:cNvPr id="5" name="Picture 2" descr="Sigla MEN 2012 format 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66675"/>
          <a:ext cx="1943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47625</xdr:rowOff>
    </xdr:from>
    <xdr:to>
      <xdr:col>4</xdr:col>
      <xdr:colOff>1047750</xdr:colOff>
      <xdr:row>2</xdr:row>
      <xdr:rowOff>133350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3048000" y="47625"/>
          <a:ext cx="2743200" cy="4476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000" tIns="45720" rIns="180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INSPECTORATUL ŞCOLAR JUDEŢEAN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CONSTANŢA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98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4.7109375" style="26" bestFit="1" customWidth="1"/>
    <col min="2" max="2" width="24.28125" style="17" bestFit="1" customWidth="1"/>
    <col min="3" max="3" width="7.140625" style="26" bestFit="1" customWidth="1"/>
    <col min="4" max="4" width="35.00390625" style="17" bestFit="1" customWidth="1"/>
    <col min="5" max="5" width="24.140625" style="27" bestFit="1" customWidth="1"/>
    <col min="6" max="6" width="13.421875" style="28" bestFit="1" customWidth="1"/>
    <col min="7" max="9" width="8.421875" style="16" bestFit="1" customWidth="1"/>
    <col min="10" max="20" width="9.140625" style="16" customWidth="1"/>
    <col min="21" max="16384" width="9.140625" style="17" customWidth="1"/>
  </cols>
  <sheetData>
    <row r="1" ht="14.25"/>
    <row r="2" ht="14.25"/>
    <row r="3" ht="14.25"/>
    <row r="4" ht="14.25"/>
    <row r="5" ht="14.25"/>
    <row r="6" ht="14.25"/>
    <row r="7" spans="1:20" s="32" customFormat="1" ht="18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5</v>
      </c>
      <c r="F7" s="31" t="s">
        <v>4</v>
      </c>
      <c r="G7" s="33" t="s">
        <v>124</v>
      </c>
      <c r="H7" s="33" t="s">
        <v>125</v>
      </c>
      <c r="I7" s="33" t="s">
        <v>126</v>
      </c>
      <c r="J7" s="33" t="s">
        <v>128</v>
      </c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10" ht="14.25">
      <c r="A8" s="2">
        <v>1</v>
      </c>
      <c r="B8" s="3" t="s">
        <v>10</v>
      </c>
      <c r="C8" s="2">
        <v>9</v>
      </c>
      <c r="D8" s="3" t="s">
        <v>6</v>
      </c>
      <c r="E8" s="4" t="s">
        <v>11</v>
      </c>
      <c r="F8" s="3" t="s">
        <v>100</v>
      </c>
      <c r="G8" s="36"/>
      <c r="H8" s="36"/>
      <c r="I8" s="36"/>
      <c r="J8" s="36"/>
    </row>
    <row r="9" spans="1:10" ht="14.25">
      <c r="A9" s="2">
        <v>2</v>
      </c>
      <c r="B9" s="3" t="s">
        <v>14</v>
      </c>
      <c r="C9" s="2">
        <v>9</v>
      </c>
      <c r="D9" s="3" t="s">
        <v>6</v>
      </c>
      <c r="E9" s="4" t="s">
        <v>11</v>
      </c>
      <c r="F9" s="3" t="s">
        <v>100</v>
      </c>
      <c r="G9" s="36"/>
      <c r="H9" s="36"/>
      <c r="I9" s="36"/>
      <c r="J9" s="36"/>
    </row>
    <row r="10" spans="1:10" ht="14.25">
      <c r="A10" s="2">
        <v>3</v>
      </c>
      <c r="B10" s="5" t="s">
        <v>101</v>
      </c>
      <c r="C10" s="6">
        <v>9</v>
      </c>
      <c r="D10" s="7" t="s">
        <v>97</v>
      </c>
      <c r="E10" s="8" t="s">
        <v>16</v>
      </c>
      <c r="F10" s="3" t="s">
        <v>100</v>
      </c>
      <c r="G10" s="36"/>
      <c r="H10" s="36"/>
      <c r="I10" s="36"/>
      <c r="J10" s="36"/>
    </row>
    <row r="11" spans="1:10" ht="14.25">
      <c r="A11" s="2">
        <v>4</v>
      </c>
      <c r="B11" s="5" t="s">
        <v>17</v>
      </c>
      <c r="C11" s="6">
        <v>9</v>
      </c>
      <c r="D11" s="7" t="s">
        <v>97</v>
      </c>
      <c r="E11" s="8" t="s">
        <v>18</v>
      </c>
      <c r="F11" s="3" t="s">
        <v>100</v>
      </c>
      <c r="G11" s="36"/>
      <c r="H11" s="36"/>
      <c r="I11" s="36"/>
      <c r="J11" s="36"/>
    </row>
    <row r="12" spans="1:10" ht="14.25">
      <c r="A12" s="2">
        <v>5</v>
      </c>
      <c r="B12" s="3" t="s">
        <v>20</v>
      </c>
      <c r="C12" s="2">
        <v>9</v>
      </c>
      <c r="D12" s="3" t="s">
        <v>6</v>
      </c>
      <c r="E12" s="4" t="s">
        <v>11</v>
      </c>
      <c r="F12" s="3" t="s">
        <v>100</v>
      </c>
      <c r="G12" s="36"/>
      <c r="H12" s="36"/>
      <c r="I12" s="36"/>
      <c r="J12" s="36"/>
    </row>
    <row r="13" spans="1:10" ht="14.25">
      <c r="A13" s="2">
        <v>6</v>
      </c>
      <c r="B13" s="5" t="s">
        <v>19</v>
      </c>
      <c r="C13" s="6">
        <v>9</v>
      </c>
      <c r="D13" s="7" t="s">
        <v>97</v>
      </c>
      <c r="E13" s="8" t="s">
        <v>16</v>
      </c>
      <c r="F13" s="3" t="s">
        <v>100</v>
      </c>
      <c r="G13" s="36"/>
      <c r="H13" s="36"/>
      <c r="I13" s="36"/>
      <c r="J13" s="36"/>
    </row>
    <row r="14" spans="1:10" ht="14.25">
      <c r="A14" s="2">
        <v>7</v>
      </c>
      <c r="B14" s="18" t="s">
        <v>106</v>
      </c>
      <c r="C14" s="19">
        <v>9</v>
      </c>
      <c r="D14" s="18" t="s">
        <v>122</v>
      </c>
      <c r="E14" s="20" t="s">
        <v>107</v>
      </c>
      <c r="F14" s="21" t="s">
        <v>108</v>
      </c>
      <c r="G14" s="36"/>
      <c r="H14" s="36"/>
      <c r="I14" s="36"/>
      <c r="J14" s="36"/>
    </row>
    <row r="15" spans="1:10" ht="14.25">
      <c r="A15" s="2">
        <v>8</v>
      </c>
      <c r="B15" s="18" t="s">
        <v>111</v>
      </c>
      <c r="C15" s="22">
        <v>9</v>
      </c>
      <c r="D15" s="18" t="s">
        <v>112</v>
      </c>
      <c r="E15" s="20" t="s">
        <v>110</v>
      </c>
      <c r="F15" s="21" t="s">
        <v>109</v>
      </c>
      <c r="G15" s="36"/>
      <c r="H15" s="36"/>
      <c r="I15" s="36"/>
      <c r="J15" s="36"/>
    </row>
    <row r="16" spans="1:10" ht="14.25">
      <c r="A16" s="2">
        <v>9</v>
      </c>
      <c r="B16" s="5" t="s">
        <v>21</v>
      </c>
      <c r="C16" s="6">
        <v>9</v>
      </c>
      <c r="D16" s="7" t="s">
        <v>97</v>
      </c>
      <c r="E16" s="8" t="s">
        <v>22</v>
      </c>
      <c r="F16" s="3" t="s">
        <v>100</v>
      </c>
      <c r="G16" s="36"/>
      <c r="H16" s="36"/>
      <c r="I16" s="36"/>
      <c r="J16" s="36"/>
    </row>
    <row r="17" spans="1:10" ht="14.25">
      <c r="A17" s="2">
        <v>10</v>
      </c>
      <c r="B17" s="3" t="s">
        <v>23</v>
      </c>
      <c r="C17" s="2">
        <v>9</v>
      </c>
      <c r="D17" s="3" t="s">
        <v>6</v>
      </c>
      <c r="E17" s="4" t="s">
        <v>8</v>
      </c>
      <c r="F17" s="3" t="s">
        <v>100</v>
      </c>
      <c r="G17" s="36"/>
      <c r="H17" s="36"/>
      <c r="I17" s="36"/>
      <c r="J17" s="36"/>
    </row>
    <row r="18" spans="1:10" ht="14.25">
      <c r="A18" s="2">
        <v>11</v>
      </c>
      <c r="B18" s="3" t="s">
        <v>24</v>
      </c>
      <c r="C18" s="2">
        <v>9</v>
      </c>
      <c r="D18" s="3" t="s">
        <v>6</v>
      </c>
      <c r="E18" s="4" t="s">
        <v>11</v>
      </c>
      <c r="F18" s="3" t="s">
        <v>100</v>
      </c>
      <c r="G18" s="36"/>
      <c r="H18" s="36"/>
      <c r="I18" s="36"/>
      <c r="J18" s="36"/>
    </row>
    <row r="19" spans="1:10" ht="14.25">
      <c r="A19" s="2">
        <v>12</v>
      </c>
      <c r="B19" s="3" t="s">
        <v>25</v>
      </c>
      <c r="C19" s="2">
        <v>9</v>
      </c>
      <c r="D19" s="3" t="s">
        <v>6</v>
      </c>
      <c r="E19" s="4" t="s">
        <v>12</v>
      </c>
      <c r="F19" s="3" t="s">
        <v>100</v>
      </c>
      <c r="G19" s="36"/>
      <c r="H19" s="36"/>
      <c r="I19" s="36"/>
      <c r="J19" s="36"/>
    </row>
    <row r="20" spans="1:10" ht="14.25">
      <c r="A20" s="2">
        <v>13</v>
      </c>
      <c r="B20" s="5" t="s">
        <v>27</v>
      </c>
      <c r="C20" s="6">
        <v>9</v>
      </c>
      <c r="D20" s="7" t="s">
        <v>97</v>
      </c>
      <c r="E20" s="8" t="s">
        <v>16</v>
      </c>
      <c r="F20" s="3" t="s">
        <v>100</v>
      </c>
      <c r="G20" s="36"/>
      <c r="H20" s="36"/>
      <c r="I20" s="36"/>
      <c r="J20" s="36"/>
    </row>
    <row r="21" spans="1:10" ht="14.25">
      <c r="A21" s="2">
        <v>14</v>
      </c>
      <c r="B21" s="3" t="s">
        <v>28</v>
      </c>
      <c r="C21" s="2">
        <v>9</v>
      </c>
      <c r="D21" s="3" t="s">
        <v>6</v>
      </c>
      <c r="E21" s="4" t="s">
        <v>11</v>
      </c>
      <c r="F21" s="3" t="s">
        <v>100</v>
      </c>
      <c r="G21" s="36"/>
      <c r="H21" s="36"/>
      <c r="I21" s="36"/>
      <c r="J21" s="36"/>
    </row>
    <row r="22" spans="1:10" ht="14.25">
      <c r="A22" s="2">
        <v>15</v>
      </c>
      <c r="B22" s="11" t="s">
        <v>30</v>
      </c>
      <c r="C22" s="15">
        <v>9</v>
      </c>
      <c r="D22" s="11" t="s">
        <v>99</v>
      </c>
      <c r="E22" s="14" t="s">
        <v>26</v>
      </c>
      <c r="F22" s="3" t="s">
        <v>100</v>
      </c>
      <c r="G22" s="36"/>
      <c r="H22" s="36"/>
      <c r="I22" s="36"/>
      <c r="J22" s="36"/>
    </row>
    <row r="23" spans="1:10" ht="14.25">
      <c r="A23" s="2">
        <v>16</v>
      </c>
      <c r="B23" s="3" t="s">
        <v>32</v>
      </c>
      <c r="C23" s="2">
        <v>9</v>
      </c>
      <c r="D23" s="3" t="s">
        <v>6</v>
      </c>
      <c r="E23" s="4" t="s">
        <v>11</v>
      </c>
      <c r="F23" s="3" t="s">
        <v>100</v>
      </c>
      <c r="G23" s="36"/>
      <c r="H23" s="36"/>
      <c r="I23" s="36"/>
      <c r="J23" s="36"/>
    </row>
    <row r="24" spans="1:10" ht="14.25">
      <c r="A24" s="2">
        <v>17</v>
      </c>
      <c r="B24" s="3" t="s">
        <v>33</v>
      </c>
      <c r="C24" s="2">
        <v>9</v>
      </c>
      <c r="D24" s="3" t="s">
        <v>6</v>
      </c>
      <c r="E24" s="4" t="s">
        <v>11</v>
      </c>
      <c r="F24" s="3" t="s">
        <v>100</v>
      </c>
      <c r="G24" s="36"/>
      <c r="H24" s="36"/>
      <c r="I24" s="36"/>
      <c r="J24" s="36"/>
    </row>
    <row r="25" spans="1:10" ht="14.25">
      <c r="A25" s="2">
        <v>18</v>
      </c>
      <c r="B25" s="3" t="s">
        <v>34</v>
      </c>
      <c r="C25" s="2">
        <v>9</v>
      </c>
      <c r="D25" s="3" t="s">
        <v>6</v>
      </c>
      <c r="E25" s="4" t="s">
        <v>11</v>
      </c>
      <c r="F25" s="3" t="s">
        <v>100</v>
      </c>
      <c r="G25" s="36"/>
      <c r="H25" s="36"/>
      <c r="I25" s="36"/>
      <c r="J25" s="36"/>
    </row>
    <row r="26" spans="1:10" ht="14.25">
      <c r="A26" s="2">
        <v>19</v>
      </c>
      <c r="B26" s="29" t="s">
        <v>36</v>
      </c>
      <c r="C26" s="30">
        <v>9</v>
      </c>
      <c r="D26" s="11" t="s">
        <v>99</v>
      </c>
      <c r="E26" s="37" t="s">
        <v>15</v>
      </c>
      <c r="F26" s="3" t="s">
        <v>100</v>
      </c>
      <c r="G26" s="36"/>
      <c r="H26" s="36"/>
      <c r="I26" s="36"/>
      <c r="J26" s="36"/>
    </row>
    <row r="27" spans="1:10" ht="14.25">
      <c r="A27" s="2">
        <v>20</v>
      </c>
      <c r="B27" s="3" t="s">
        <v>37</v>
      </c>
      <c r="C27" s="2">
        <v>9</v>
      </c>
      <c r="D27" s="7" t="s">
        <v>97</v>
      </c>
      <c r="E27" s="4" t="s">
        <v>22</v>
      </c>
      <c r="F27" s="3" t="s">
        <v>100</v>
      </c>
      <c r="G27" s="36"/>
      <c r="H27" s="36"/>
      <c r="I27" s="36"/>
      <c r="J27" s="36"/>
    </row>
    <row r="28" spans="1:10" ht="14.25">
      <c r="A28" s="2">
        <v>21</v>
      </c>
      <c r="B28" s="3" t="s">
        <v>38</v>
      </c>
      <c r="C28" s="2">
        <v>9</v>
      </c>
      <c r="D28" s="3" t="s">
        <v>6</v>
      </c>
      <c r="E28" s="4" t="s">
        <v>8</v>
      </c>
      <c r="F28" s="3" t="s">
        <v>100</v>
      </c>
      <c r="G28" s="36"/>
      <c r="H28" s="36"/>
      <c r="I28" s="36"/>
      <c r="J28" s="36"/>
    </row>
    <row r="29" spans="1:10" ht="14.25">
      <c r="A29" s="2">
        <v>22</v>
      </c>
      <c r="B29" s="5" t="s">
        <v>39</v>
      </c>
      <c r="C29" s="6">
        <v>9</v>
      </c>
      <c r="D29" s="7" t="s">
        <v>97</v>
      </c>
      <c r="E29" s="8" t="s">
        <v>22</v>
      </c>
      <c r="F29" s="3" t="s">
        <v>100</v>
      </c>
      <c r="G29" s="36"/>
      <c r="H29" s="36"/>
      <c r="I29" s="36"/>
      <c r="J29" s="36"/>
    </row>
    <row r="30" spans="1:10" ht="14.25">
      <c r="A30" s="2">
        <v>23</v>
      </c>
      <c r="B30" s="3" t="s">
        <v>40</v>
      </c>
      <c r="C30" s="2">
        <v>9</v>
      </c>
      <c r="D30" s="3" t="s">
        <v>6</v>
      </c>
      <c r="E30" s="4" t="s">
        <v>11</v>
      </c>
      <c r="F30" s="3" t="s">
        <v>100</v>
      </c>
      <c r="G30" s="36"/>
      <c r="H30" s="36"/>
      <c r="I30" s="36"/>
      <c r="J30" s="36"/>
    </row>
    <row r="31" spans="1:10" ht="14.25">
      <c r="A31" s="2">
        <v>24</v>
      </c>
      <c r="B31" s="9" t="s">
        <v>137</v>
      </c>
      <c r="C31" s="10">
        <v>9</v>
      </c>
      <c r="D31" s="11" t="s">
        <v>99</v>
      </c>
      <c r="E31" s="12" t="s">
        <v>29</v>
      </c>
      <c r="F31" s="3" t="s">
        <v>100</v>
      </c>
      <c r="G31" s="36"/>
      <c r="H31" s="36"/>
      <c r="I31" s="36"/>
      <c r="J31" s="36"/>
    </row>
    <row r="32" spans="1:10" ht="14.25">
      <c r="A32" s="2">
        <v>25</v>
      </c>
      <c r="B32" s="11" t="s">
        <v>41</v>
      </c>
      <c r="C32" s="15">
        <v>9</v>
      </c>
      <c r="D32" s="11" t="s">
        <v>99</v>
      </c>
      <c r="E32" s="14" t="s">
        <v>31</v>
      </c>
      <c r="F32" s="3" t="s">
        <v>100</v>
      </c>
      <c r="G32" s="36"/>
      <c r="H32" s="36"/>
      <c r="I32" s="36"/>
      <c r="J32" s="36"/>
    </row>
    <row r="33" spans="1:10" ht="14.25">
      <c r="A33" s="2">
        <v>26</v>
      </c>
      <c r="B33" s="5" t="s">
        <v>42</v>
      </c>
      <c r="C33" s="6">
        <v>9</v>
      </c>
      <c r="D33" s="7" t="s">
        <v>97</v>
      </c>
      <c r="E33" s="8" t="s">
        <v>16</v>
      </c>
      <c r="F33" s="3" t="s">
        <v>100</v>
      </c>
      <c r="G33" s="36"/>
      <c r="H33" s="36"/>
      <c r="I33" s="36"/>
      <c r="J33" s="36"/>
    </row>
    <row r="34" spans="1:10" ht="14.25">
      <c r="A34" s="2">
        <v>27</v>
      </c>
      <c r="B34" s="3" t="s">
        <v>43</v>
      </c>
      <c r="C34" s="2">
        <v>9</v>
      </c>
      <c r="D34" s="3" t="s">
        <v>6</v>
      </c>
      <c r="E34" s="4" t="s">
        <v>8</v>
      </c>
      <c r="F34" s="3" t="s">
        <v>100</v>
      </c>
      <c r="G34" s="36"/>
      <c r="H34" s="36"/>
      <c r="I34" s="36"/>
      <c r="J34" s="36"/>
    </row>
    <row r="35" spans="1:10" ht="14.25">
      <c r="A35" s="2">
        <v>28</v>
      </c>
      <c r="B35" s="5" t="s">
        <v>44</v>
      </c>
      <c r="C35" s="6">
        <v>9</v>
      </c>
      <c r="D35" s="7" t="s">
        <v>97</v>
      </c>
      <c r="E35" s="8" t="s">
        <v>18</v>
      </c>
      <c r="F35" s="3" t="s">
        <v>100</v>
      </c>
      <c r="G35" s="36"/>
      <c r="H35" s="36"/>
      <c r="I35" s="36"/>
      <c r="J35" s="36"/>
    </row>
    <row r="36" spans="1:10" ht="14.25">
      <c r="A36" s="2">
        <v>29</v>
      </c>
      <c r="B36" s="3" t="s">
        <v>45</v>
      </c>
      <c r="C36" s="2">
        <v>9</v>
      </c>
      <c r="D36" s="7" t="s">
        <v>98</v>
      </c>
      <c r="E36" s="4" t="s">
        <v>13</v>
      </c>
      <c r="F36" s="3" t="s">
        <v>100</v>
      </c>
      <c r="G36" s="36"/>
      <c r="H36" s="36"/>
      <c r="I36" s="36"/>
      <c r="J36" s="36"/>
    </row>
    <row r="37" spans="1:10" ht="14.25">
      <c r="A37" s="2">
        <v>30</v>
      </c>
      <c r="B37" s="5" t="s">
        <v>46</v>
      </c>
      <c r="C37" s="6">
        <v>9</v>
      </c>
      <c r="D37" s="7" t="s">
        <v>97</v>
      </c>
      <c r="E37" s="8" t="s">
        <v>16</v>
      </c>
      <c r="F37" s="3" t="s">
        <v>100</v>
      </c>
      <c r="G37" s="36"/>
      <c r="H37" s="36"/>
      <c r="I37" s="36"/>
      <c r="J37" s="36"/>
    </row>
    <row r="38" spans="1:10" ht="14.25">
      <c r="A38" s="2">
        <v>31</v>
      </c>
      <c r="B38" s="3" t="s">
        <v>102</v>
      </c>
      <c r="C38" s="2">
        <v>9</v>
      </c>
      <c r="D38" s="7" t="s">
        <v>99</v>
      </c>
      <c r="E38" s="4"/>
      <c r="F38" s="3" t="s">
        <v>100</v>
      </c>
      <c r="G38" s="36"/>
      <c r="H38" s="36"/>
      <c r="I38" s="36"/>
      <c r="J38" s="36"/>
    </row>
    <row r="39" spans="1:10" ht="14.25">
      <c r="A39" s="2">
        <v>32</v>
      </c>
      <c r="B39" s="3" t="s">
        <v>47</v>
      </c>
      <c r="C39" s="2">
        <v>9</v>
      </c>
      <c r="D39" s="3" t="s">
        <v>6</v>
      </c>
      <c r="E39" s="4" t="s">
        <v>8</v>
      </c>
      <c r="F39" s="3" t="s">
        <v>100</v>
      </c>
      <c r="G39" s="36"/>
      <c r="H39" s="36"/>
      <c r="I39" s="36"/>
      <c r="J39" s="36"/>
    </row>
    <row r="40" spans="1:10" ht="14.25">
      <c r="A40" s="2">
        <v>33</v>
      </c>
      <c r="B40" s="3" t="s">
        <v>48</v>
      </c>
      <c r="C40" s="2">
        <v>9</v>
      </c>
      <c r="D40" s="7" t="s">
        <v>98</v>
      </c>
      <c r="E40" s="8" t="s">
        <v>13</v>
      </c>
      <c r="F40" s="3" t="s">
        <v>100</v>
      </c>
      <c r="G40" s="36"/>
      <c r="H40" s="36"/>
      <c r="I40" s="36"/>
      <c r="J40" s="36"/>
    </row>
    <row r="41" spans="1:10" ht="14.25">
      <c r="A41" s="2">
        <v>34</v>
      </c>
      <c r="B41" s="3" t="s">
        <v>49</v>
      </c>
      <c r="C41" s="2">
        <v>9</v>
      </c>
      <c r="D41" s="3" t="s">
        <v>6</v>
      </c>
      <c r="E41" s="4" t="s">
        <v>8</v>
      </c>
      <c r="F41" s="3" t="s">
        <v>100</v>
      </c>
      <c r="G41" s="36"/>
      <c r="H41" s="36"/>
      <c r="I41" s="36"/>
      <c r="J41" s="36"/>
    </row>
    <row r="42" spans="1:10" ht="14.25">
      <c r="A42" s="2">
        <v>35</v>
      </c>
      <c r="B42" s="5" t="s">
        <v>50</v>
      </c>
      <c r="C42" s="6">
        <v>9</v>
      </c>
      <c r="D42" s="7" t="s">
        <v>97</v>
      </c>
      <c r="E42" s="8" t="s">
        <v>18</v>
      </c>
      <c r="F42" s="3" t="s">
        <v>100</v>
      </c>
      <c r="G42" s="36"/>
      <c r="H42" s="36"/>
      <c r="I42" s="36"/>
      <c r="J42" s="36"/>
    </row>
    <row r="43" spans="1:10" ht="14.25">
      <c r="A43" s="2">
        <v>36</v>
      </c>
      <c r="B43" s="8" t="s">
        <v>51</v>
      </c>
      <c r="C43" s="6">
        <v>10</v>
      </c>
      <c r="D43" s="7" t="s">
        <v>97</v>
      </c>
      <c r="E43" s="8" t="s">
        <v>52</v>
      </c>
      <c r="F43" s="3" t="s">
        <v>100</v>
      </c>
      <c r="G43" s="36"/>
      <c r="H43" s="36"/>
      <c r="I43" s="36"/>
      <c r="J43" s="36"/>
    </row>
    <row r="44" spans="1:10" ht="14.25">
      <c r="A44" s="2">
        <v>37</v>
      </c>
      <c r="B44" s="4" t="s">
        <v>53</v>
      </c>
      <c r="C44" s="2">
        <v>10</v>
      </c>
      <c r="D44" s="4" t="s">
        <v>6</v>
      </c>
      <c r="E44" s="4" t="s">
        <v>11</v>
      </c>
      <c r="F44" s="3" t="s">
        <v>100</v>
      </c>
      <c r="G44" s="36"/>
      <c r="H44" s="36"/>
      <c r="I44" s="36"/>
      <c r="J44" s="36"/>
    </row>
    <row r="45" spans="1:10" ht="14.25">
      <c r="A45" s="2">
        <v>38</v>
      </c>
      <c r="B45" s="4" t="s">
        <v>54</v>
      </c>
      <c r="C45" s="2">
        <v>10</v>
      </c>
      <c r="D45" s="4" t="s">
        <v>6</v>
      </c>
      <c r="E45" s="4" t="s">
        <v>7</v>
      </c>
      <c r="F45" s="3" t="s">
        <v>100</v>
      </c>
      <c r="G45" s="36"/>
      <c r="H45" s="36"/>
      <c r="I45" s="36"/>
      <c r="J45" s="36"/>
    </row>
    <row r="46" spans="1:10" ht="14.25">
      <c r="A46" s="2">
        <v>39</v>
      </c>
      <c r="B46" s="18" t="s">
        <v>113</v>
      </c>
      <c r="C46" s="23">
        <v>10</v>
      </c>
      <c r="D46" s="18" t="s">
        <v>112</v>
      </c>
      <c r="E46" s="20" t="s">
        <v>110</v>
      </c>
      <c r="F46" s="24" t="s">
        <v>109</v>
      </c>
      <c r="G46" s="34"/>
      <c r="H46" s="34"/>
      <c r="I46" s="34"/>
      <c r="J46" s="35"/>
    </row>
    <row r="47" spans="1:10" ht="14.25">
      <c r="A47" s="2">
        <v>40</v>
      </c>
      <c r="B47" s="18" t="s">
        <v>114</v>
      </c>
      <c r="C47" s="22">
        <v>10</v>
      </c>
      <c r="D47" s="18" t="s">
        <v>112</v>
      </c>
      <c r="E47" s="20" t="s">
        <v>110</v>
      </c>
      <c r="F47" s="24" t="s">
        <v>109</v>
      </c>
      <c r="G47" s="34"/>
      <c r="H47" s="34"/>
      <c r="I47" s="34"/>
      <c r="J47" s="35"/>
    </row>
    <row r="48" spans="1:10" ht="14.25">
      <c r="A48" s="2">
        <v>41</v>
      </c>
      <c r="B48" s="4" t="s">
        <v>55</v>
      </c>
      <c r="C48" s="2">
        <v>10</v>
      </c>
      <c r="D48" s="4" t="s">
        <v>6</v>
      </c>
      <c r="E48" s="4" t="s">
        <v>11</v>
      </c>
      <c r="F48" s="3" t="s">
        <v>100</v>
      </c>
      <c r="G48" s="36"/>
      <c r="H48" s="36"/>
      <c r="I48" s="36"/>
      <c r="J48" s="36"/>
    </row>
    <row r="49" spans="1:10" ht="14.25">
      <c r="A49" s="2">
        <v>42</v>
      </c>
      <c r="B49" s="4" t="s">
        <v>56</v>
      </c>
      <c r="C49" s="2">
        <v>10</v>
      </c>
      <c r="D49" s="4" t="s">
        <v>6</v>
      </c>
      <c r="E49" s="4" t="s">
        <v>7</v>
      </c>
      <c r="F49" s="3" t="s">
        <v>100</v>
      </c>
      <c r="G49" s="36"/>
      <c r="H49" s="36"/>
      <c r="I49" s="36"/>
      <c r="J49" s="36"/>
    </row>
    <row r="50" spans="1:10" ht="14.25">
      <c r="A50" s="2">
        <v>43</v>
      </c>
      <c r="B50" s="12" t="s">
        <v>57</v>
      </c>
      <c r="C50" s="10">
        <v>10</v>
      </c>
      <c r="D50" s="11" t="s">
        <v>99</v>
      </c>
      <c r="E50" s="12" t="s">
        <v>29</v>
      </c>
      <c r="F50" s="3" t="s">
        <v>100</v>
      </c>
      <c r="G50" s="36"/>
      <c r="H50" s="36"/>
      <c r="I50" s="36"/>
      <c r="J50" s="36"/>
    </row>
    <row r="51" spans="1:10" ht="14.25">
      <c r="A51" s="2">
        <v>44</v>
      </c>
      <c r="B51" s="4" t="s">
        <v>138</v>
      </c>
      <c r="C51" s="2">
        <v>10</v>
      </c>
      <c r="D51" s="4" t="s">
        <v>6</v>
      </c>
      <c r="E51" s="4" t="s">
        <v>7</v>
      </c>
      <c r="F51" s="3" t="s">
        <v>100</v>
      </c>
      <c r="G51" s="36"/>
      <c r="H51" s="36"/>
      <c r="I51" s="36"/>
      <c r="J51" s="36"/>
    </row>
    <row r="52" spans="1:10" ht="14.25">
      <c r="A52" s="2">
        <v>45</v>
      </c>
      <c r="B52" s="4" t="s">
        <v>58</v>
      </c>
      <c r="C52" s="2">
        <v>10</v>
      </c>
      <c r="D52" s="4" t="s">
        <v>6</v>
      </c>
      <c r="E52" s="4" t="s">
        <v>11</v>
      </c>
      <c r="F52" s="3" t="s">
        <v>100</v>
      </c>
      <c r="G52" s="36"/>
      <c r="H52" s="36"/>
      <c r="I52" s="36"/>
      <c r="J52" s="36"/>
    </row>
    <row r="53" spans="1:10" ht="14.25">
      <c r="A53" s="2">
        <v>46</v>
      </c>
      <c r="B53" s="12" t="s">
        <v>59</v>
      </c>
      <c r="C53" s="10">
        <v>10</v>
      </c>
      <c r="D53" s="11" t="s">
        <v>99</v>
      </c>
      <c r="E53" s="12" t="s">
        <v>29</v>
      </c>
      <c r="F53" s="3" t="s">
        <v>100</v>
      </c>
      <c r="G53" s="36"/>
      <c r="H53" s="36"/>
      <c r="I53" s="36"/>
      <c r="J53" s="36"/>
    </row>
    <row r="54" spans="1:10" ht="14.25">
      <c r="A54" s="2">
        <v>47</v>
      </c>
      <c r="B54" s="14" t="s">
        <v>60</v>
      </c>
      <c r="C54" s="15">
        <v>10</v>
      </c>
      <c r="D54" s="11" t="s">
        <v>99</v>
      </c>
      <c r="E54" s="14" t="s">
        <v>31</v>
      </c>
      <c r="F54" s="3" t="s">
        <v>100</v>
      </c>
      <c r="G54" s="34"/>
      <c r="H54" s="34"/>
      <c r="I54" s="34"/>
      <c r="J54" s="35"/>
    </row>
    <row r="55" spans="1:10" ht="14.25">
      <c r="A55" s="2">
        <v>48</v>
      </c>
      <c r="B55" s="8" t="s">
        <v>61</v>
      </c>
      <c r="C55" s="6">
        <v>10</v>
      </c>
      <c r="D55" s="7" t="s">
        <v>97</v>
      </c>
      <c r="E55" s="8" t="s">
        <v>52</v>
      </c>
      <c r="F55" s="3" t="s">
        <v>100</v>
      </c>
      <c r="G55" s="36"/>
      <c r="H55" s="36"/>
      <c r="I55" s="36"/>
      <c r="J55" s="36"/>
    </row>
    <row r="56" spans="1:10" ht="14.25">
      <c r="A56" s="2">
        <v>49</v>
      </c>
      <c r="B56" s="4" t="s">
        <v>62</v>
      </c>
      <c r="C56" s="2">
        <v>10</v>
      </c>
      <c r="D56" s="4" t="s">
        <v>6</v>
      </c>
      <c r="E56" s="4" t="s">
        <v>7</v>
      </c>
      <c r="F56" s="3" t="s">
        <v>100</v>
      </c>
      <c r="G56" s="36"/>
      <c r="H56" s="36"/>
      <c r="I56" s="36"/>
      <c r="J56" s="36"/>
    </row>
    <row r="57" spans="1:10" ht="14.25">
      <c r="A57" s="2">
        <v>50</v>
      </c>
      <c r="B57" s="4" t="s">
        <v>63</v>
      </c>
      <c r="C57" s="2">
        <v>10</v>
      </c>
      <c r="D57" s="4" t="s">
        <v>6</v>
      </c>
      <c r="E57" s="4" t="s">
        <v>7</v>
      </c>
      <c r="F57" s="3" t="s">
        <v>100</v>
      </c>
      <c r="G57" s="36"/>
      <c r="H57" s="36"/>
      <c r="I57" s="36"/>
      <c r="J57" s="36"/>
    </row>
    <row r="58" spans="1:10" ht="14.25">
      <c r="A58" s="2">
        <v>51</v>
      </c>
      <c r="B58" s="4" t="s">
        <v>64</v>
      </c>
      <c r="C58" s="2">
        <v>10</v>
      </c>
      <c r="D58" s="4" t="s">
        <v>6</v>
      </c>
      <c r="E58" s="4" t="s">
        <v>11</v>
      </c>
      <c r="F58" s="3" t="s">
        <v>100</v>
      </c>
      <c r="G58" s="36"/>
      <c r="H58" s="36"/>
      <c r="I58" s="36"/>
      <c r="J58" s="36"/>
    </row>
    <row r="59" spans="1:10" ht="14.25">
      <c r="A59" s="2">
        <v>52</v>
      </c>
      <c r="B59" s="4" t="s">
        <v>65</v>
      </c>
      <c r="C59" s="2">
        <v>10</v>
      </c>
      <c r="D59" s="4" t="s">
        <v>6</v>
      </c>
      <c r="E59" s="4" t="s">
        <v>7</v>
      </c>
      <c r="F59" s="3" t="s">
        <v>100</v>
      </c>
      <c r="G59" s="36"/>
      <c r="H59" s="36"/>
      <c r="I59" s="36"/>
      <c r="J59" s="36"/>
    </row>
    <row r="60" spans="1:10" ht="14.25">
      <c r="A60" s="2">
        <v>53</v>
      </c>
      <c r="B60" s="12" t="s">
        <v>66</v>
      </c>
      <c r="C60" s="10">
        <v>10</v>
      </c>
      <c r="D60" s="11" t="s">
        <v>99</v>
      </c>
      <c r="E60" s="12" t="s">
        <v>29</v>
      </c>
      <c r="F60" s="3" t="s">
        <v>100</v>
      </c>
      <c r="G60" s="36"/>
      <c r="H60" s="36"/>
      <c r="I60" s="36"/>
      <c r="J60" s="36"/>
    </row>
    <row r="61" spans="1:10" ht="14.25">
      <c r="A61" s="2">
        <v>54</v>
      </c>
      <c r="B61" s="4" t="s">
        <v>67</v>
      </c>
      <c r="C61" s="2">
        <v>10</v>
      </c>
      <c r="D61" s="4" t="s">
        <v>6</v>
      </c>
      <c r="E61" s="4" t="s">
        <v>11</v>
      </c>
      <c r="F61" s="3" t="s">
        <v>100</v>
      </c>
      <c r="G61" s="36"/>
      <c r="H61" s="36"/>
      <c r="I61" s="36"/>
      <c r="J61" s="36"/>
    </row>
    <row r="62" spans="1:10" ht="14.25">
      <c r="A62" s="2">
        <v>55</v>
      </c>
      <c r="B62" s="12" t="s">
        <v>68</v>
      </c>
      <c r="C62" s="10">
        <v>10</v>
      </c>
      <c r="D62" s="11" t="s">
        <v>99</v>
      </c>
      <c r="E62" s="12" t="s">
        <v>29</v>
      </c>
      <c r="F62" s="3" t="s">
        <v>100</v>
      </c>
      <c r="G62" s="34"/>
      <c r="H62" s="34"/>
      <c r="I62" s="34"/>
      <c r="J62" s="35"/>
    </row>
    <row r="63" spans="1:10" ht="14.25">
      <c r="A63" s="2">
        <v>56</v>
      </c>
      <c r="B63" s="8" t="s">
        <v>69</v>
      </c>
      <c r="C63" s="6">
        <v>10</v>
      </c>
      <c r="D63" s="7" t="s">
        <v>97</v>
      </c>
      <c r="E63" s="8" t="s">
        <v>52</v>
      </c>
      <c r="F63" s="3" t="s">
        <v>100</v>
      </c>
      <c r="G63" s="36"/>
      <c r="H63" s="36"/>
      <c r="I63" s="36"/>
      <c r="J63" s="36"/>
    </row>
    <row r="64" spans="1:10" ht="14.25">
      <c r="A64" s="2">
        <v>57</v>
      </c>
      <c r="B64" s="4" t="s">
        <v>70</v>
      </c>
      <c r="C64" s="2">
        <v>10</v>
      </c>
      <c r="D64" s="4" t="s">
        <v>6</v>
      </c>
      <c r="E64" s="4" t="s">
        <v>7</v>
      </c>
      <c r="F64" s="3" t="s">
        <v>100</v>
      </c>
      <c r="G64" s="36"/>
      <c r="H64" s="36"/>
      <c r="I64" s="36"/>
      <c r="J64" s="36"/>
    </row>
    <row r="65" spans="1:10" ht="14.25">
      <c r="A65" s="2">
        <v>58</v>
      </c>
      <c r="B65" s="8" t="s">
        <v>35</v>
      </c>
      <c r="C65" s="6">
        <v>10</v>
      </c>
      <c r="D65" s="7" t="s">
        <v>97</v>
      </c>
      <c r="E65" s="8" t="s">
        <v>52</v>
      </c>
      <c r="F65" s="3" t="s">
        <v>100</v>
      </c>
      <c r="G65" s="36"/>
      <c r="H65" s="36"/>
      <c r="I65" s="36"/>
      <c r="J65" s="36"/>
    </row>
    <row r="66" spans="1:10" ht="14.25">
      <c r="A66" s="2">
        <v>59</v>
      </c>
      <c r="B66" s="18" t="s">
        <v>118</v>
      </c>
      <c r="C66" s="22">
        <v>10</v>
      </c>
      <c r="D66" s="18" t="s">
        <v>112</v>
      </c>
      <c r="E66" s="20" t="s">
        <v>110</v>
      </c>
      <c r="F66" s="24" t="s">
        <v>109</v>
      </c>
      <c r="G66" s="36"/>
      <c r="H66" s="36"/>
      <c r="I66" s="36"/>
      <c r="J66" s="36"/>
    </row>
    <row r="67" spans="1:10" ht="14.25">
      <c r="A67" s="2">
        <v>60</v>
      </c>
      <c r="B67" s="4" t="s">
        <v>71</v>
      </c>
      <c r="C67" s="2">
        <v>10</v>
      </c>
      <c r="D67" s="4" t="s">
        <v>6</v>
      </c>
      <c r="E67" s="4" t="s">
        <v>9</v>
      </c>
      <c r="F67" s="3" t="s">
        <v>100</v>
      </c>
      <c r="G67" s="36"/>
      <c r="H67" s="36"/>
      <c r="I67" s="36"/>
      <c r="J67" s="36"/>
    </row>
    <row r="68" spans="1:10" ht="14.25">
      <c r="A68" s="2">
        <v>61</v>
      </c>
      <c r="B68" s="18" t="s">
        <v>115</v>
      </c>
      <c r="C68" s="22">
        <v>10</v>
      </c>
      <c r="D68" s="18" t="s">
        <v>116</v>
      </c>
      <c r="E68" s="25" t="s">
        <v>117</v>
      </c>
      <c r="F68" s="24" t="s">
        <v>109</v>
      </c>
      <c r="G68" s="36"/>
      <c r="H68" s="36"/>
      <c r="I68" s="36"/>
      <c r="J68" s="36"/>
    </row>
    <row r="69" spans="1:10" ht="14.25">
      <c r="A69" s="2">
        <v>62</v>
      </c>
      <c r="B69" s="4" t="s">
        <v>72</v>
      </c>
      <c r="C69" s="2">
        <v>10</v>
      </c>
      <c r="D69" s="4" t="s">
        <v>6</v>
      </c>
      <c r="E69" s="4" t="s">
        <v>11</v>
      </c>
      <c r="F69" s="3" t="s">
        <v>100</v>
      </c>
      <c r="G69" s="36"/>
      <c r="H69" s="36"/>
      <c r="I69" s="36"/>
      <c r="J69" s="36"/>
    </row>
    <row r="70" spans="1:10" ht="14.25">
      <c r="A70" s="2">
        <v>63</v>
      </c>
      <c r="B70" s="4" t="s">
        <v>74</v>
      </c>
      <c r="C70" s="2">
        <v>10</v>
      </c>
      <c r="D70" s="4" t="s">
        <v>6</v>
      </c>
      <c r="E70" s="4" t="s">
        <v>11</v>
      </c>
      <c r="F70" s="3" t="s">
        <v>100</v>
      </c>
      <c r="G70" s="36"/>
      <c r="H70" s="36"/>
      <c r="I70" s="36"/>
      <c r="J70" s="36"/>
    </row>
    <row r="71" spans="1:10" ht="14.25">
      <c r="A71" s="2">
        <v>64</v>
      </c>
      <c r="B71" s="4" t="s">
        <v>73</v>
      </c>
      <c r="C71" s="2">
        <v>10</v>
      </c>
      <c r="D71" s="4" t="s">
        <v>6</v>
      </c>
      <c r="E71" s="4" t="s">
        <v>11</v>
      </c>
      <c r="F71" s="3" t="s">
        <v>100</v>
      </c>
      <c r="G71" s="36"/>
      <c r="H71" s="36"/>
      <c r="I71" s="36"/>
      <c r="J71" s="36"/>
    </row>
    <row r="72" spans="1:10" ht="14.25">
      <c r="A72" s="2">
        <v>65</v>
      </c>
      <c r="B72" s="14" t="s">
        <v>75</v>
      </c>
      <c r="C72" s="15">
        <v>10</v>
      </c>
      <c r="D72" s="11" t="s">
        <v>99</v>
      </c>
      <c r="E72" s="14" t="s">
        <v>31</v>
      </c>
      <c r="F72" s="3" t="s">
        <v>100</v>
      </c>
      <c r="G72" s="36"/>
      <c r="H72" s="36"/>
      <c r="I72" s="36"/>
      <c r="J72" s="36"/>
    </row>
    <row r="73" spans="1:10" ht="14.25">
      <c r="A73" s="2">
        <v>66</v>
      </c>
      <c r="B73" s="8" t="s">
        <v>104</v>
      </c>
      <c r="C73" s="6">
        <v>10</v>
      </c>
      <c r="D73" s="7" t="s">
        <v>97</v>
      </c>
      <c r="E73" s="8" t="s">
        <v>52</v>
      </c>
      <c r="F73" s="3" t="s">
        <v>100</v>
      </c>
      <c r="G73" s="36"/>
      <c r="H73" s="36"/>
      <c r="I73" s="36"/>
      <c r="J73" s="36"/>
    </row>
    <row r="74" spans="1:10" ht="14.25">
      <c r="A74" s="2">
        <v>67</v>
      </c>
      <c r="B74" s="8" t="s">
        <v>76</v>
      </c>
      <c r="C74" s="6">
        <v>10</v>
      </c>
      <c r="D74" s="7" t="s">
        <v>97</v>
      </c>
      <c r="E74" s="8" t="s">
        <v>52</v>
      </c>
      <c r="F74" s="3" t="s">
        <v>100</v>
      </c>
      <c r="G74" s="36"/>
      <c r="H74" s="36"/>
      <c r="I74" s="36"/>
      <c r="J74" s="36"/>
    </row>
    <row r="75" spans="1:10" ht="14.25">
      <c r="A75" s="2">
        <v>68</v>
      </c>
      <c r="B75" s="8" t="s">
        <v>103</v>
      </c>
      <c r="C75" s="6">
        <v>10</v>
      </c>
      <c r="D75" s="11" t="s">
        <v>99</v>
      </c>
      <c r="E75" s="14" t="s">
        <v>31</v>
      </c>
      <c r="F75" s="3" t="s">
        <v>100</v>
      </c>
      <c r="G75" s="36"/>
      <c r="H75" s="36"/>
      <c r="I75" s="36"/>
      <c r="J75" s="36"/>
    </row>
    <row r="76" spans="1:10" ht="14.25">
      <c r="A76" s="2">
        <v>69</v>
      </c>
      <c r="B76" s="14" t="s">
        <v>77</v>
      </c>
      <c r="C76" s="15">
        <v>10</v>
      </c>
      <c r="D76" s="11" t="s">
        <v>99</v>
      </c>
      <c r="E76" s="14" t="s">
        <v>31</v>
      </c>
      <c r="F76" s="3" t="s">
        <v>100</v>
      </c>
      <c r="G76" s="36"/>
      <c r="H76" s="36"/>
      <c r="I76" s="36"/>
      <c r="J76" s="36"/>
    </row>
    <row r="77" spans="1:10" ht="14.25">
      <c r="A77" s="2">
        <v>70</v>
      </c>
      <c r="B77" s="8" t="s">
        <v>78</v>
      </c>
      <c r="C77" s="6">
        <v>10</v>
      </c>
      <c r="D77" s="7" t="s">
        <v>97</v>
      </c>
      <c r="E77" s="8" t="s">
        <v>52</v>
      </c>
      <c r="F77" s="3" t="s">
        <v>100</v>
      </c>
      <c r="G77" s="36"/>
      <c r="H77" s="36"/>
      <c r="I77" s="36"/>
      <c r="J77" s="36"/>
    </row>
    <row r="78" spans="1:10" ht="14.25">
      <c r="A78" s="2">
        <v>71</v>
      </c>
      <c r="B78" s="4" t="s">
        <v>79</v>
      </c>
      <c r="C78" s="2">
        <v>10</v>
      </c>
      <c r="D78" s="4" t="s">
        <v>6</v>
      </c>
      <c r="E78" s="4" t="s">
        <v>11</v>
      </c>
      <c r="F78" s="3" t="s">
        <v>100</v>
      </c>
      <c r="G78" s="36"/>
      <c r="H78" s="36"/>
      <c r="I78" s="36"/>
      <c r="J78" s="36"/>
    </row>
    <row r="79" spans="1:10" ht="14.25">
      <c r="A79" s="2">
        <v>72</v>
      </c>
      <c r="B79" s="8" t="s">
        <v>80</v>
      </c>
      <c r="C79" s="6">
        <v>10</v>
      </c>
      <c r="D79" s="7" t="s">
        <v>97</v>
      </c>
      <c r="E79" s="8" t="s">
        <v>52</v>
      </c>
      <c r="F79" s="3" t="s">
        <v>100</v>
      </c>
      <c r="G79" s="36"/>
      <c r="H79" s="36"/>
      <c r="I79" s="36"/>
      <c r="J79" s="36"/>
    </row>
    <row r="80" spans="1:10" ht="14.25">
      <c r="A80" s="2">
        <v>73</v>
      </c>
      <c r="B80" s="18" t="s">
        <v>120</v>
      </c>
      <c r="C80" s="19">
        <v>10</v>
      </c>
      <c r="D80" s="3" t="s">
        <v>119</v>
      </c>
      <c r="E80" s="20" t="s">
        <v>123</v>
      </c>
      <c r="F80" s="21" t="s">
        <v>121</v>
      </c>
      <c r="G80" s="36"/>
      <c r="H80" s="36"/>
      <c r="I80" s="36"/>
      <c r="J80" s="36"/>
    </row>
    <row r="81" spans="1:10" ht="14.25">
      <c r="A81" s="2">
        <v>74</v>
      </c>
      <c r="B81" s="4" t="s">
        <v>81</v>
      </c>
      <c r="C81" s="2">
        <v>10</v>
      </c>
      <c r="D81" s="4" t="s">
        <v>6</v>
      </c>
      <c r="E81" s="4" t="s">
        <v>9</v>
      </c>
      <c r="F81" s="3" t="s">
        <v>100</v>
      </c>
      <c r="G81" s="36"/>
      <c r="H81" s="36"/>
      <c r="I81" s="36"/>
      <c r="J81" s="36"/>
    </row>
    <row r="82" spans="1:10" ht="14.25">
      <c r="A82" s="2">
        <v>75</v>
      </c>
      <c r="B82" s="14" t="s">
        <v>83</v>
      </c>
      <c r="C82" s="15">
        <v>10</v>
      </c>
      <c r="D82" s="11" t="s">
        <v>99</v>
      </c>
      <c r="E82" s="14" t="s">
        <v>26</v>
      </c>
      <c r="F82" s="3" t="s">
        <v>100</v>
      </c>
      <c r="G82" s="36"/>
      <c r="H82" s="36"/>
      <c r="I82" s="36"/>
      <c r="J82" s="36"/>
    </row>
    <row r="83" spans="1:10" ht="14.25">
      <c r="A83" s="2">
        <v>76</v>
      </c>
      <c r="B83" s="8" t="s">
        <v>82</v>
      </c>
      <c r="C83" s="6">
        <v>10</v>
      </c>
      <c r="D83" s="7" t="s">
        <v>97</v>
      </c>
      <c r="E83" s="8" t="s">
        <v>52</v>
      </c>
      <c r="F83" s="3" t="s">
        <v>100</v>
      </c>
      <c r="G83" s="36"/>
      <c r="H83" s="36"/>
      <c r="I83" s="36"/>
      <c r="J83" s="36"/>
    </row>
    <row r="84" spans="1:10" ht="14.25">
      <c r="A84" s="2">
        <v>77</v>
      </c>
      <c r="B84" s="14" t="s">
        <v>84</v>
      </c>
      <c r="C84" s="15">
        <v>10</v>
      </c>
      <c r="D84" s="11" t="s">
        <v>99</v>
      </c>
      <c r="E84" s="14" t="s">
        <v>26</v>
      </c>
      <c r="F84" s="3" t="s">
        <v>100</v>
      </c>
      <c r="G84" s="36"/>
      <c r="H84" s="36"/>
      <c r="I84" s="36"/>
      <c r="J84" s="36"/>
    </row>
    <row r="85" spans="1:11" ht="14.25">
      <c r="A85" s="2">
        <v>78</v>
      </c>
      <c r="B85" s="4" t="s">
        <v>85</v>
      </c>
      <c r="C85" s="2">
        <v>10</v>
      </c>
      <c r="D85" s="4" t="s">
        <v>6</v>
      </c>
      <c r="E85" s="4" t="s">
        <v>7</v>
      </c>
      <c r="F85" s="3" t="s">
        <v>100</v>
      </c>
      <c r="G85" s="36"/>
      <c r="H85" s="36"/>
      <c r="I85" s="36"/>
      <c r="J85" s="36"/>
      <c r="K85" s="13"/>
    </row>
    <row r="86" spans="1:11" ht="14.25">
      <c r="A86" s="2">
        <v>79</v>
      </c>
      <c r="B86" s="8" t="s">
        <v>86</v>
      </c>
      <c r="C86" s="6">
        <v>10</v>
      </c>
      <c r="D86" s="7" t="s">
        <v>97</v>
      </c>
      <c r="E86" s="8" t="s">
        <v>52</v>
      </c>
      <c r="F86" s="3" t="s">
        <v>100</v>
      </c>
      <c r="G86" s="36"/>
      <c r="H86" s="36"/>
      <c r="I86" s="36"/>
      <c r="J86" s="36"/>
      <c r="K86" s="13"/>
    </row>
    <row r="87" spans="1:11" ht="14.25">
      <c r="A87" s="2">
        <v>80</v>
      </c>
      <c r="B87" s="14" t="s">
        <v>105</v>
      </c>
      <c r="C87" s="15">
        <v>10</v>
      </c>
      <c r="D87" s="11" t="s">
        <v>99</v>
      </c>
      <c r="E87" s="14" t="s">
        <v>31</v>
      </c>
      <c r="F87" s="3" t="s">
        <v>100</v>
      </c>
      <c r="G87" s="36"/>
      <c r="H87" s="36"/>
      <c r="I87" s="36"/>
      <c r="J87" s="36"/>
      <c r="K87" s="13"/>
    </row>
    <row r="88" spans="1:11" ht="14.25">
      <c r="A88" s="2">
        <v>81</v>
      </c>
      <c r="B88" s="8" t="s">
        <v>87</v>
      </c>
      <c r="C88" s="6">
        <v>10</v>
      </c>
      <c r="D88" s="7" t="s">
        <v>97</v>
      </c>
      <c r="E88" s="8" t="s">
        <v>22</v>
      </c>
      <c r="F88" s="3" t="s">
        <v>100</v>
      </c>
      <c r="G88" s="36"/>
      <c r="H88" s="36"/>
      <c r="I88" s="36"/>
      <c r="J88" s="36"/>
      <c r="K88" s="13"/>
    </row>
    <row r="89" spans="1:10" ht="14.25">
      <c r="A89" s="2">
        <v>82</v>
      </c>
      <c r="B89" s="8" t="s">
        <v>89</v>
      </c>
      <c r="C89" s="6">
        <v>10</v>
      </c>
      <c r="D89" s="7" t="s">
        <v>97</v>
      </c>
      <c r="E89" s="8" t="s">
        <v>52</v>
      </c>
      <c r="F89" s="3" t="s">
        <v>100</v>
      </c>
      <c r="G89" s="36"/>
      <c r="H89" s="36"/>
      <c r="I89" s="36"/>
      <c r="J89" s="36"/>
    </row>
    <row r="90" spans="1:10" ht="14.25">
      <c r="A90" s="2">
        <v>83</v>
      </c>
      <c r="B90" s="4" t="s">
        <v>88</v>
      </c>
      <c r="C90" s="2">
        <v>10</v>
      </c>
      <c r="D90" s="4" t="s">
        <v>6</v>
      </c>
      <c r="E90" s="4" t="s">
        <v>8</v>
      </c>
      <c r="F90" s="3" t="s">
        <v>100</v>
      </c>
      <c r="G90" s="36"/>
      <c r="H90" s="36"/>
      <c r="I90" s="36"/>
      <c r="J90" s="36"/>
    </row>
    <row r="91" spans="1:10" ht="14.25">
      <c r="A91" s="2">
        <v>84</v>
      </c>
      <c r="B91" s="4" t="s">
        <v>90</v>
      </c>
      <c r="C91" s="2">
        <v>10</v>
      </c>
      <c r="D91" s="4" t="s">
        <v>6</v>
      </c>
      <c r="E91" s="4" t="s">
        <v>9</v>
      </c>
      <c r="F91" s="3" t="s">
        <v>100</v>
      </c>
      <c r="G91" s="36"/>
      <c r="H91" s="36"/>
      <c r="I91" s="36"/>
      <c r="J91" s="36"/>
    </row>
    <row r="92" spans="1:10" ht="14.25">
      <c r="A92" s="2">
        <v>85</v>
      </c>
      <c r="B92" s="4" t="s">
        <v>91</v>
      </c>
      <c r="C92" s="2">
        <v>11</v>
      </c>
      <c r="D92" s="4" t="s">
        <v>6</v>
      </c>
      <c r="E92" s="4" t="s">
        <v>12</v>
      </c>
      <c r="F92" s="3" t="s">
        <v>100</v>
      </c>
      <c r="G92" s="36"/>
      <c r="H92" s="36"/>
      <c r="I92" s="36"/>
      <c r="J92" s="36"/>
    </row>
    <row r="93" spans="1:10" ht="14.25">
      <c r="A93" s="2">
        <v>86</v>
      </c>
      <c r="B93" s="4" t="s">
        <v>92</v>
      </c>
      <c r="C93" s="2">
        <v>11</v>
      </c>
      <c r="D93" s="4" t="s">
        <v>6</v>
      </c>
      <c r="E93" s="4" t="s">
        <v>8</v>
      </c>
      <c r="F93" s="3" t="s">
        <v>100</v>
      </c>
      <c r="G93" s="36"/>
      <c r="H93" s="36"/>
      <c r="I93" s="36"/>
      <c r="J93" s="36"/>
    </row>
    <row r="94" spans="1:10" ht="14.25">
      <c r="A94" s="2">
        <v>87</v>
      </c>
      <c r="B94" s="12" t="s">
        <v>93</v>
      </c>
      <c r="C94" s="10">
        <v>11</v>
      </c>
      <c r="D94" s="11" t="s">
        <v>99</v>
      </c>
      <c r="E94" s="12" t="s">
        <v>29</v>
      </c>
      <c r="F94" s="3" t="s">
        <v>100</v>
      </c>
      <c r="G94" s="36"/>
      <c r="H94" s="36"/>
      <c r="I94" s="36"/>
      <c r="J94" s="36"/>
    </row>
    <row r="95" spans="1:10" ht="14.25">
      <c r="A95" s="2">
        <v>88</v>
      </c>
      <c r="B95" s="8" t="s">
        <v>94</v>
      </c>
      <c r="C95" s="6">
        <v>11</v>
      </c>
      <c r="D95" s="7" t="s">
        <v>97</v>
      </c>
      <c r="E95" s="8" t="s">
        <v>18</v>
      </c>
      <c r="F95" s="3" t="s">
        <v>100</v>
      </c>
      <c r="G95" s="36"/>
      <c r="H95" s="36"/>
      <c r="I95" s="36"/>
      <c r="J95" s="36"/>
    </row>
    <row r="96" spans="1:10" ht="14.25">
      <c r="A96" s="2">
        <v>89</v>
      </c>
      <c r="B96" s="3" t="s">
        <v>95</v>
      </c>
      <c r="C96" s="2">
        <v>12</v>
      </c>
      <c r="D96" s="3" t="s">
        <v>6</v>
      </c>
      <c r="E96" s="4" t="s">
        <v>12</v>
      </c>
      <c r="F96" s="3" t="s">
        <v>100</v>
      </c>
      <c r="G96" s="36"/>
      <c r="H96" s="36"/>
      <c r="I96" s="36"/>
      <c r="J96" s="36"/>
    </row>
    <row r="97" spans="1:10" ht="14.25">
      <c r="A97" s="2">
        <v>90</v>
      </c>
      <c r="B97" s="5" t="s">
        <v>129</v>
      </c>
      <c r="C97" s="6">
        <v>12</v>
      </c>
      <c r="D97" s="7" t="s">
        <v>97</v>
      </c>
      <c r="E97" s="8" t="s">
        <v>18</v>
      </c>
      <c r="F97" s="3" t="s">
        <v>100</v>
      </c>
      <c r="G97" s="36"/>
      <c r="H97" s="36"/>
      <c r="I97" s="36"/>
      <c r="J97" s="36"/>
    </row>
    <row r="98" spans="1:10" ht="14.25">
      <c r="A98" s="2">
        <v>91</v>
      </c>
      <c r="B98" s="9" t="s">
        <v>96</v>
      </c>
      <c r="C98" s="10">
        <v>12</v>
      </c>
      <c r="D98" s="11" t="s">
        <v>99</v>
      </c>
      <c r="E98" s="12" t="s">
        <v>29</v>
      </c>
      <c r="F98" s="3" t="s">
        <v>100</v>
      </c>
      <c r="G98" s="36"/>
      <c r="H98" s="36"/>
      <c r="I98" s="36"/>
      <c r="J98" s="36"/>
    </row>
  </sheetData>
  <sheetProtection/>
  <autoFilter ref="A7:J98">
    <sortState ref="A8:J98">
      <sortCondition descending="1" sortBy="value" ref="J8:J98"/>
    </sortState>
  </autoFilter>
  <printOptions horizontalCentered="1"/>
  <pageMargins left="0.12" right="0.01" top="0.4" bottom="0.39" header="0.2" footer="0.2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4.7109375" style="26" bestFit="1" customWidth="1"/>
    <col min="2" max="2" width="24.28125" style="17" bestFit="1" customWidth="1"/>
    <col min="3" max="3" width="7.140625" style="26" bestFit="1" customWidth="1"/>
    <col min="4" max="4" width="35.00390625" style="17" bestFit="1" customWidth="1"/>
    <col min="5" max="5" width="24.140625" style="27" bestFit="1" customWidth="1"/>
    <col min="6" max="6" width="13.421875" style="28" bestFit="1" customWidth="1"/>
    <col min="7" max="9" width="8.421875" style="16" bestFit="1" customWidth="1"/>
    <col min="10" max="10" width="9.140625" style="13" customWidth="1"/>
    <col min="11" max="11" width="9.140625" style="39" customWidth="1"/>
    <col min="12" max="12" width="18.28125" style="39" customWidth="1"/>
    <col min="13" max="20" width="9.140625" style="16" customWidth="1"/>
    <col min="21" max="16384" width="9.140625" style="17" customWidth="1"/>
  </cols>
  <sheetData>
    <row r="1" ht="14.25"/>
    <row r="2" spans="11:12" ht="14.25">
      <c r="K2" s="39" t="s">
        <v>130</v>
      </c>
      <c r="L2" s="40">
        <f>AVERAGE(J8:J10)</f>
        <v>23.25</v>
      </c>
    </row>
    <row r="3" spans="11:12" ht="14.25">
      <c r="K3" s="39" t="s">
        <v>131</v>
      </c>
      <c r="L3" s="48">
        <f>0.85*L2</f>
        <v>19.7625</v>
      </c>
    </row>
    <row r="4" spans="11:12" ht="14.25">
      <c r="K4" s="39" t="s">
        <v>132</v>
      </c>
      <c r="L4" s="48">
        <f>0.7*L3</f>
        <v>13.833749999999998</v>
      </c>
    </row>
    <row r="5" spans="11:12" ht="14.25">
      <c r="K5" s="39" t="s">
        <v>133</v>
      </c>
      <c r="L5" s="48">
        <f>0.55*L2</f>
        <v>12.787500000000001</v>
      </c>
    </row>
    <row r="6" spans="11:12" ht="14.25">
      <c r="K6" s="39" t="s">
        <v>134</v>
      </c>
      <c r="L6" s="48">
        <f>0.4*L2</f>
        <v>9.3</v>
      </c>
    </row>
    <row r="7" spans="1:20" s="32" customFormat="1" ht="18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5</v>
      </c>
      <c r="F7" s="31" t="s">
        <v>4</v>
      </c>
      <c r="G7" s="33" t="s">
        <v>124</v>
      </c>
      <c r="H7" s="33" t="s">
        <v>125</v>
      </c>
      <c r="I7" s="33" t="s">
        <v>126</v>
      </c>
      <c r="J7" s="33" t="s">
        <v>128</v>
      </c>
      <c r="K7" s="33" t="s">
        <v>135</v>
      </c>
      <c r="L7" s="33" t="s">
        <v>136</v>
      </c>
      <c r="M7" s="13"/>
      <c r="N7" s="13"/>
      <c r="O7" s="13"/>
      <c r="P7" s="13"/>
      <c r="Q7" s="13"/>
      <c r="R7" s="13"/>
      <c r="S7" s="13"/>
      <c r="T7" s="13"/>
    </row>
    <row r="8" spans="1:12" ht="14.25">
      <c r="A8" s="2">
        <v>1</v>
      </c>
      <c r="B8" s="5" t="s">
        <v>19</v>
      </c>
      <c r="C8" s="6">
        <v>9</v>
      </c>
      <c r="D8" s="7" t="s">
        <v>97</v>
      </c>
      <c r="E8" s="8" t="s">
        <v>16</v>
      </c>
      <c r="F8" s="3" t="s">
        <v>100</v>
      </c>
      <c r="G8" s="34">
        <v>7.5</v>
      </c>
      <c r="H8" s="34">
        <v>6.5</v>
      </c>
      <c r="I8" s="34">
        <v>10</v>
      </c>
      <c r="J8" s="35">
        <f aca="true" t="shared" si="0" ref="J8:J42">SUM(G8:I8)</f>
        <v>24</v>
      </c>
      <c r="K8" s="19" t="s">
        <v>131</v>
      </c>
      <c r="L8" s="18" t="s">
        <v>144</v>
      </c>
    </row>
    <row r="9" spans="1:12" ht="14.25">
      <c r="A9" s="2">
        <v>2</v>
      </c>
      <c r="B9" s="5" t="s">
        <v>44</v>
      </c>
      <c r="C9" s="6">
        <v>9</v>
      </c>
      <c r="D9" s="7" t="s">
        <v>97</v>
      </c>
      <c r="E9" s="8" t="s">
        <v>18</v>
      </c>
      <c r="F9" s="3" t="s">
        <v>100</v>
      </c>
      <c r="G9" s="34">
        <v>6.5</v>
      </c>
      <c r="H9" s="34">
        <v>8.3</v>
      </c>
      <c r="I9" s="34">
        <v>8.75</v>
      </c>
      <c r="J9" s="35">
        <f t="shared" si="0"/>
        <v>23.55</v>
      </c>
      <c r="K9" s="19" t="s">
        <v>131</v>
      </c>
      <c r="L9" s="18" t="s">
        <v>144</v>
      </c>
    </row>
    <row r="10" spans="1:12" ht="14.25">
      <c r="A10" s="2">
        <v>3</v>
      </c>
      <c r="B10" s="5" t="s">
        <v>21</v>
      </c>
      <c r="C10" s="6">
        <v>9</v>
      </c>
      <c r="D10" s="7" t="s">
        <v>97</v>
      </c>
      <c r="E10" s="8" t="s">
        <v>22</v>
      </c>
      <c r="F10" s="3" t="s">
        <v>100</v>
      </c>
      <c r="G10" s="34">
        <v>9.5</v>
      </c>
      <c r="H10" s="34">
        <v>7.2</v>
      </c>
      <c r="I10" s="34">
        <v>5.5</v>
      </c>
      <c r="J10" s="35">
        <f t="shared" si="0"/>
        <v>22.2</v>
      </c>
      <c r="K10" s="19" t="s">
        <v>131</v>
      </c>
      <c r="L10" s="18" t="s">
        <v>144</v>
      </c>
    </row>
    <row r="11" spans="1:12" ht="14.25">
      <c r="A11" s="2">
        <v>4</v>
      </c>
      <c r="B11" s="3" t="s">
        <v>38</v>
      </c>
      <c r="C11" s="2">
        <v>9</v>
      </c>
      <c r="D11" s="3" t="s">
        <v>6</v>
      </c>
      <c r="E11" s="4" t="s">
        <v>8</v>
      </c>
      <c r="F11" s="3" t="s">
        <v>100</v>
      </c>
      <c r="G11" s="34">
        <v>6.5</v>
      </c>
      <c r="H11" s="34">
        <v>4.6</v>
      </c>
      <c r="I11" s="34">
        <v>9</v>
      </c>
      <c r="J11" s="35">
        <f t="shared" si="0"/>
        <v>20.1</v>
      </c>
      <c r="K11" s="19" t="s">
        <v>131</v>
      </c>
      <c r="L11" s="20" t="s">
        <v>147</v>
      </c>
    </row>
    <row r="12" spans="1:12" ht="14.25">
      <c r="A12" s="2">
        <v>5</v>
      </c>
      <c r="B12" s="3" t="s">
        <v>23</v>
      </c>
      <c r="C12" s="2">
        <v>9</v>
      </c>
      <c r="D12" s="3" t="s">
        <v>6</v>
      </c>
      <c r="E12" s="4" t="s">
        <v>8</v>
      </c>
      <c r="F12" s="3" t="s">
        <v>100</v>
      </c>
      <c r="G12" s="34">
        <v>5.5</v>
      </c>
      <c r="H12" s="34">
        <v>4.75</v>
      </c>
      <c r="I12" s="34">
        <v>8.5</v>
      </c>
      <c r="J12" s="35">
        <f t="shared" si="0"/>
        <v>18.75</v>
      </c>
      <c r="K12" s="19" t="s">
        <v>132</v>
      </c>
      <c r="L12" s="20" t="s">
        <v>148</v>
      </c>
    </row>
    <row r="13" spans="1:12" ht="14.25">
      <c r="A13" s="2">
        <v>6</v>
      </c>
      <c r="B13" s="5" t="s">
        <v>27</v>
      </c>
      <c r="C13" s="6">
        <v>9</v>
      </c>
      <c r="D13" s="7" t="s">
        <v>97</v>
      </c>
      <c r="E13" s="8" t="s">
        <v>16</v>
      </c>
      <c r="F13" s="3" t="s">
        <v>100</v>
      </c>
      <c r="G13" s="34">
        <v>8</v>
      </c>
      <c r="H13" s="34">
        <v>4</v>
      </c>
      <c r="I13" s="34">
        <v>6.5</v>
      </c>
      <c r="J13" s="35">
        <f t="shared" si="0"/>
        <v>18.5</v>
      </c>
      <c r="K13" s="19" t="s">
        <v>132</v>
      </c>
      <c r="L13" s="20" t="s">
        <v>149</v>
      </c>
    </row>
    <row r="14" spans="1:12" ht="14.25">
      <c r="A14" s="2">
        <v>7</v>
      </c>
      <c r="B14" s="5" t="s">
        <v>39</v>
      </c>
      <c r="C14" s="6">
        <v>9</v>
      </c>
      <c r="D14" s="7" t="s">
        <v>97</v>
      </c>
      <c r="E14" s="8" t="s">
        <v>22</v>
      </c>
      <c r="F14" s="3" t="s">
        <v>100</v>
      </c>
      <c r="G14" s="34">
        <v>6.5</v>
      </c>
      <c r="H14" s="34">
        <v>6.95</v>
      </c>
      <c r="I14" s="34">
        <v>3.75</v>
      </c>
      <c r="J14" s="35">
        <f t="shared" si="0"/>
        <v>17.2</v>
      </c>
      <c r="K14" s="19" t="s">
        <v>132</v>
      </c>
      <c r="L14" s="19"/>
    </row>
    <row r="15" spans="1:12" ht="14.25">
      <c r="A15" s="2">
        <v>8</v>
      </c>
      <c r="B15" s="5" t="s">
        <v>101</v>
      </c>
      <c r="C15" s="6">
        <v>9</v>
      </c>
      <c r="D15" s="7" t="s">
        <v>97</v>
      </c>
      <c r="E15" s="8" t="s">
        <v>16</v>
      </c>
      <c r="F15" s="3" t="s">
        <v>100</v>
      </c>
      <c r="G15" s="34">
        <v>6.5</v>
      </c>
      <c r="H15" s="34">
        <v>4.2</v>
      </c>
      <c r="I15" s="34">
        <v>6</v>
      </c>
      <c r="J15" s="35">
        <f t="shared" si="0"/>
        <v>16.7</v>
      </c>
      <c r="K15" s="19" t="s">
        <v>132</v>
      </c>
      <c r="L15" s="19"/>
    </row>
    <row r="16" spans="1:12" ht="14.25">
      <c r="A16" s="2">
        <v>9</v>
      </c>
      <c r="B16" s="5" t="s">
        <v>50</v>
      </c>
      <c r="C16" s="6">
        <v>9</v>
      </c>
      <c r="D16" s="7" t="s">
        <v>97</v>
      </c>
      <c r="E16" s="8" t="s">
        <v>18</v>
      </c>
      <c r="F16" s="3" t="s">
        <v>100</v>
      </c>
      <c r="G16" s="34">
        <v>7</v>
      </c>
      <c r="H16" s="34">
        <v>6.4</v>
      </c>
      <c r="I16" s="34">
        <v>3.25</v>
      </c>
      <c r="J16" s="35">
        <f t="shared" si="0"/>
        <v>16.65</v>
      </c>
      <c r="K16" s="19" t="s">
        <v>132</v>
      </c>
      <c r="L16" s="19"/>
    </row>
    <row r="17" spans="1:12" ht="14.25">
      <c r="A17" s="2">
        <v>10</v>
      </c>
      <c r="B17" s="3" t="s">
        <v>14</v>
      </c>
      <c r="C17" s="2">
        <v>9</v>
      </c>
      <c r="D17" s="3" t="s">
        <v>6</v>
      </c>
      <c r="E17" s="4" t="s">
        <v>11</v>
      </c>
      <c r="F17" s="3" t="s">
        <v>100</v>
      </c>
      <c r="G17" s="34">
        <v>6</v>
      </c>
      <c r="H17" s="34">
        <v>3.3</v>
      </c>
      <c r="I17" s="34">
        <v>5.25</v>
      </c>
      <c r="J17" s="35">
        <f t="shared" si="0"/>
        <v>14.55</v>
      </c>
      <c r="K17" s="19" t="s">
        <v>132</v>
      </c>
      <c r="L17" s="19"/>
    </row>
    <row r="18" spans="1:12" ht="14.25">
      <c r="A18" s="2">
        <v>11</v>
      </c>
      <c r="B18" s="3" t="s">
        <v>33</v>
      </c>
      <c r="C18" s="2">
        <v>9</v>
      </c>
      <c r="D18" s="3" t="s">
        <v>6</v>
      </c>
      <c r="E18" s="4" t="s">
        <v>11</v>
      </c>
      <c r="F18" s="3" t="s">
        <v>100</v>
      </c>
      <c r="G18" s="34">
        <v>5</v>
      </c>
      <c r="H18" s="34">
        <v>3.7</v>
      </c>
      <c r="I18" s="34">
        <v>5.8</v>
      </c>
      <c r="J18" s="35">
        <f t="shared" si="0"/>
        <v>14.5</v>
      </c>
      <c r="K18" s="19" t="s">
        <v>132</v>
      </c>
      <c r="L18" s="19"/>
    </row>
    <row r="19" spans="1:12" ht="14.25">
      <c r="A19" s="2">
        <v>12</v>
      </c>
      <c r="B19" s="3" t="s">
        <v>20</v>
      </c>
      <c r="C19" s="2">
        <v>9</v>
      </c>
      <c r="D19" s="3" t="s">
        <v>6</v>
      </c>
      <c r="E19" s="4" t="s">
        <v>11</v>
      </c>
      <c r="F19" s="3" t="s">
        <v>100</v>
      </c>
      <c r="G19" s="34">
        <v>6</v>
      </c>
      <c r="H19" s="34">
        <v>4.4</v>
      </c>
      <c r="I19" s="34">
        <v>2.5</v>
      </c>
      <c r="J19" s="35">
        <f t="shared" si="0"/>
        <v>12.9</v>
      </c>
      <c r="K19" s="19" t="s">
        <v>133</v>
      </c>
      <c r="L19" s="19"/>
    </row>
    <row r="20" spans="1:12" ht="14.25">
      <c r="A20" s="2">
        <v>13</v>
      </c>
      <c r="B20" s="3" t="s">
        <v>43</v>
      </c>
      <c r="C20" s="2">
        <v>9</v>
      </c>
      <c r="D20" s="3" t="s">
        <v>6</v>
      </c>
      <c r="E20" s="4" t="s">
        <v>8</v>
      </c>
      <c r="F20" s="3" t="s">
        <v>100</v>
      </c>
      <c r="G20" s="34">
        <v>3.5</v>
      </c>
      <c r="H20" s="34">
        <v>4.2</v>
      </c>
      <c r="I20" s="34">
        <v>4.8</v>
      </c>
      <c r="J20" s="35">
        <f t="shared" si="0"/>
        <v>12.5</v>
      </c>
      <c r="K20" s="19" t="s">
        <v>134</v>
      </c>
      <c r="L20" s="19"/>
    </row>
    <row r="21" spans="1:12" ht="14.25">
      <c r="A21" s="2">
        <v>14</v>
      </c>
      <c r="B21" s="3" t="s">
        <v>10</v>
      </c>
      <c r="C21" s="2">
        <v>9</v>
      </c>
      <c r="D21" s="3" t="s">
        <v>6</v>
      </c>
      <c r="E21" s="4" t="s">
        <v>11</v>
      </c>
      <c r="F21" s="3" t="s">
        <v>100</v>
      </c>
      <c r="G21" s="34">
        <v>5</v>
      </c>
      <c r="H21" s="34">
        <v>2.25</v>
      </c>
      <c r="I21" s="34">
        <v>4.7</v>
      </c>
      <c r="J21" s="35">
        <f t="shared" si="0"/>
        <v>11.95</v>
      </c>
      <c r="K21" s="19" t="s">
        <v>134</v>
      </c>
      <c r="L21" s="19"/>
    </row>
    <row r="22" spans="1:12" ht="14.25">
      <c r="A22" s="2">
        <v>15</v>
      </c>
      <c r="B22" s="5" t="s">
        <v>42</v>
      </c>
      <c r="C22" s="6">
        <v>9</v>
      </c>
      <c r="D22" s="7" t="s">
        <v>97</v>
      </c>
      <c r="E22" s="8" t="s">
        <v>16</v>
      </c>
      <c r="F22" s="3" t="s">
        <v>100</v>
      </c>
      <c r="G22" s="34">
        <v>4.5</v>
      </c>
      <c r="H22" s="34">
        <v>4.05</v>
      </c>
      <c r="I22" s="34">
        <v>3</v>
      </c>
      <c r="J22" s="35">
        <f t="shared" si="0"/>
        <v>11.55</v>
      </c>
      <c r="K22" s="19" t="s">
        <v>134</v>
      </c>
      <c r="L22" s="19"/>
    </row>
    <row r="23" spans="1:12" ht="14.25">
      <c r="A23" s="2">
        <v>16</v>
      </c>
      <c r="B23" s="5" t="s">
        <v>17</v>
      </c>
      <c r="C23" s="6">
        <v>9</v>
      </c>
      <c r="D23" s="7" t="s">
        <v>97</v>
      </c>
      <c r="E23" s="8" t="s">
        <v>18</v>
      </c>
      <c r="F23" s="3" t="s">
        <v>100</v>
      </c>
      <c r="G23" s="34">
        <v>5</v>
      </c>
      <c r="H23" s="34">
        <v>3.2</v>
      </c>
      <c r="I23" s="34">
        <v>3.25</v>
      </c>
      <c r="J23" s="35">
        <f t="shared" si="0"/>
        <v>11.45</v>
      </c>
      <c r="K23" s="19" t="s">
        <v>134</v>
      </c>
      <c r="L23" s="19"/>
    </row>
    <row r="24" spans="1:12" ht="14.25">
      <c r="A24" s="2">
        <v>17</v>
      </c>
      <c r="B24" s="3" t="s">
        <v>48</v>
      </c>
      <c r="C24" s="2">
        <v>9</v>
      </c>
      <c r="D24" s="7" t="s">
        <v>98</v>
      </c>
      <c r="E24" s="8" t="s">
        <v>13</v>
      </c>
      <c r="F24" s="3" t="s">
        <v>100</v>
      </c>
      <c r="G24" s="34">
        <v>4</v>
      </c>
      <c r="H24" s="34">
        <v>2.3</v>
      </c>
      <c r="I24" s="34">
        <v>4.75</v>
      </c>
      <c r="J24" s="35">
        <f t="shared" si="0"/>
        <v>11.05</v>
      </c>
      <c r="K24" s="19" t="s">
        <v>134</v>
      </c>
      <c r="L24" s="19"/>
    </row>
    <row r="25" spans="1:12" ht="15" thickBot="1">
      <c r="A25" s="58">
        <v>18</v>
      </c>
      <c r="B25" s="62" t="s">
        <v>49</v>
      </c>
      <c r="C25" s="58">
        <v>9</v>
      </c>
      <c r="D25" s="62" t="s">
        <v>6</v>
      </c>
      <c r="E25" s="69" t="s">
        <v>8</v>
      </c>
      <c r="F25" s="62" t="s">
        <v>100</v>
      </c>
      <c r="G25" s="63">
        <v>4</v>
      </c>
      <c r="H25" s="63">
        <v>2.8</v>
      </c>
      <c r="I25" s="63">
        <v>4</v>
      </c>
      <c r="J25" s="64">
        <f t="shared" si="0"/>
        <v>10.8</v>
      </c>
      <c r="K25" s="72" t="s">
        <v>134</v>
      </c>
      <c r="L25" s="72"/>
    </row>
    <row r="26" spans="1:12" ht="14.25">
      <c r="A26" s="53">
        <v>19</v>
      </c>
      <c r="B26" s="67" t="s">
        <v>30</v>
      </c>
      <c r="C26" s="77">
        <v>9</v>
      </c>
      <c r="D26" s="67" t="s">
        <v>99</v>
      </c>
      <c r="E26" s="78" t="s">
        <v>26</v>
      </c>
      <c r="F26" s="55" t="s">
        <v>100</v>
      </c>
      <c r="G26" s="56">
        <v>5.5</v>
      </c>
      <c r="H26" s="56">
        <v>1.75</v>
      </c>
      <c r="I26" s="56">
        <v>2</v>
      </c>
      <c r="J26" s="57">
        <f t="shared" si="0"/>
        <v>9.25</v>
      </c>
      <c r="K26" s="70"/>
      <c r="L26" s="70"/>
    </row>
    <row r="27" spans="1:12" ht="14.25">
      <c r="A27" s="2">
        <v>20</v>
      </c>
      <c r="B27" s="3" t="s">
        <v>40</v>
      </c>
      <c r="C27" s="2">
        <v>9</v>
      </c>
      <c r="D27" s="3" t="s">
        <v>6</v>
      </c>
      <c r="E27" s="4" t="s">
        <v>11</v>
      </c>
      <c r="F27" s="3" t="s">
        <v>100</v>
      </c>
      <c r="G27" s="34">
        <v>4.5</v>
      </c>
      <c r="H27" s="34">
        <v>2.675</v>
      </c>
      <c r="I27" s="34">
        <v>2</v>
      </c>
      <c r="J27" s="35">
        <f t="shared" si="0"/>
        <v>9.175</v>
      </c>
      <c r="K27" s="19"/>
      <c r="L27" s="19"/>
    </row>
    <row r="28" spans="1:12" ht="14.25">
      <c r="A28" s="2">
        <v>21</v>
      </c>
      <c r="B28" s="3" t="s">
        <v>102</v>
      </c>
      <c r="C28" s="2">
        <v>9</v>
      </c>
      <c r="D28" s="7" t="s">
        <v>99</v>
      </c>
      <c r="E28" s="4"/>
      <c r="F28" s="3" t="s">
        <v>100</v>
      </c>
      <c r="G28" s="34">
        <v>5</v>
      </c>
      <c r="H28" s="34">
        <v>1.35</v>
      </c>
      <c r="I28" s="34">
        <v>2.25</v>
      </c>
      <c r="J28" s="35">
        <f t="shared" si="0"/>
        <v>8.6</v>
      </c>
      <c r="K28" s="19"/>
      <c r="L28" s="19"/>
    </row>
    <row r="29" spans="1:12" ht="14.25">
      <c r="A29" s="2">
        <v>22</v>
      </c>
      <c r="B29" s="3" t="s">
        <v>28</v>
      </c>
      <c r="C29" s="2">
        <v>9</v>
      </c>
      <c r="D29" s="3" t="s">
        <v>6</v>
      </c>
      <c r="E29" s="4" t="s">
        <v>11</v>
      </c>
      <c r="F29" s="3" t="s">
        <v>100</v>
      </c>
      <c r="G29" s="34">
        <v>2.5</v>
      </c>
      <c r="H29" s="34">
        <v>2.6</v>
      </c>
      <c r="I29" s="34">
        <v>3.25</v>
      </c>
      <c r="J29" s="35">
        <f t="shared" si="0"/>
        <v>8.35</v>
      </c>
      <c r="K29" s="19"/>
      <c r="L29" s="19"/>
    </row>
    <row r="30" spans="1:12" ht="14.25">
      <c r="A30" s="2">
        <v>23</v>
      </c>
      <c r="B30" s="3" t="s">
        <v>34</v>
      </c>
      <c r="C30" s="2">
        <v>9</v>
      </c>
      <c r="D30" s="3" t="s">
        <v>6</v>
      </c>
      <c r="E30" s="4" t="s">
        <v>11</v>
      </c>
      <c r="F30" s="3" t="s">
        <v>100</v>
      </c>
      <c r="G30" s="34">
        <v>3</v>
      </c>
      <c r="H30" s="34">
        <v>2.1</v>
      </c>
      <c r="I30" s="34">
        <v>3.2</v>
      </c>
      <c r="J30" s="35">
        <f t="shared" si="0"/>
        <v>8.3</v>
      </c>
      <c r="K30" s="19"/>
      <c r="L30" s="19"/>
    </row>
    <row r="31" spans="1:12" ht="14.25">
      <c r="A31" s="2">
        <v>24</v>
      </c>
      <c r="B31" s="3" t="s">
        <v>37</v>
      </c>
      <c r="C31" s="2">
        <v>9</v>
      </c>
      <c r="D31" s="7" t="s">
        <v>97</v>
      </c>
      <c r="E31" s="4" t="s">
        <v>22</v>
      </c>
      <c r="F31" s="3" t="s">
        <v>100</v>
      </c>
      <c r="G31" s="34">
        <v>3</v>
      </c>
      <c r="H31" s="34">
        <v>1.35</v>
      </c>
      <c r="I31" s="34">
        <v>3.25</v>
      </c>
      <c r="J31" s="35">
        <f t="shared" si="0"/>
        <v>7.6</v>
      </c>
      <c r="K31" s="19"/>
      <c r="L31" s="19"/>
    </row>
    <row r="32" spans="1:12" ht="14.25">
      <c r="A32" s="2">
        <v>25</v>
      </c>
      <c r="B32" s="3" t="s">
        <v>45</v>
      </c>
      <c r="C32" s="2">
        <v>9</v>
      </c>
      <c r="D32" s="7" t="s">
        <v>98</v>
      </c>
      <c r="E32" s="4" t="s">
        <v>13</v>
      </c>
      <c r="F32" s="3" t="s">
        <v>100</v>
      </c>
      <c r="G32" s="34">
        <v>4.5</v>
      </c>
      <c r="H32" s="34">
        <v>1.15</v>
      </c>
      <c r="I32" s="34">
        <v>1.75</v>
      </c>
      <c r="J32" s="35">
        <f t="shared" si="0"/>
        <v>7.4</v>
      </c>
      <c r="K32" s="19"/>
      <c r="L32" s="19"/>
    </row>
    <row r="33" spans="1:12" ht="14.25">
      <c r="A33" s="2">
        <v>26</v>
      </c>
      <c r="B33" s="29" t="s">
        <v>36</v>
      </c>
      <c r="C33" s="30">
        <v>9</v>
      </c>
      <c r="D33" s="11" t="s">
        <v>99</v>
      </c>
      <c r="E33" s="37" t="s">
        <v>15</v>
      </c>
      <c r="F33" s="3" t="s">
        <v>100</v>
      </c>
      <c r="G33" s="34">
        <v>1.5</v>
      </c>
      <c r="H33" s="34">
        <v>2.45</v>
      </c>
      <c r="I33" s="34">
        <v>3.15</v>
      </c>
      <c r="J33" s="35">
        <f t="shared" si="0"/>
        <v>7.1</v>
      </c>
      <c r="K33" s="19"/>
      <c r="L33" s="19"/>
    </row>
    <row r="34" spans="1:12" ht="14.25">
      <c r="A34" s="2">
        <v>27</v>
      </c>
      <c r="B34" s="3" t="s">
        <v>24</v>
      </c>
      <c r="C34" s="2">
        <v>9</v>
      </c>
      <c r="D34" s="3" t="s">
        <v>6</v>
      </c>
      <c r="E34" s="4" t="s">
        <v>11</v>
      </c>
      <c r="F34" s="3" t="s">
        <v>100</v>
      </c>
      <c r="G34" s="34">
        <v>2</v>
      </c>
      <c r="H34" s="34">
        <v>3.35</v>
      </c>
      <c r="I34" s="34">
        <v>1.5</v>
      </c>
      <c r="J34" s="35">
        <f t="shared" si="0"/>
        <v>6.85</v>
      </c>
      <c r="K34" s="19"/>
      <c r="L34" s="19"/>
    </row>
    <row r="35" spans="1:12" ht="14.25">
      <c r="A35" s="2">
        <v>28</v>
      </c>
      <c r="B35" s="3" t="s">
        <v>32</v>
      </c>
      <c r="C35" s="2">
        <v>9</v>
      </c>
      <c r="D35" s="3" t="s">
        <v>6</v>
      </c>
      <c r="E35" s="4" t="s">
        <v>11</v>
      </c>
      <c r="F35" s="3" t="s">
        <v>100</v>
      </c>
      <c r="G35" s="34">
        <v>3</v>
      </c>
      <c r="H35" s="34">
        <v>1.35</v>
      </c>
      <c r="I35" s="34">
        <v>2</v>
      </c>
      <c r="J35" s="35">
        <f t="shared" si="0"/>
        <v>6.35</v>
      </c>
      <c r="K35" s="19"/>
      <c r="L35" s="19"/>
    </row>
    <row r="36" spans="1:12" ht="14.25">
      <c r="A36" s="2">
        <v>29</v>
      </c>
      <c r="B36" s="3" t="s">
        <v>25</v>
      </c>
      <c r="C36" s="2">
        <v>9</v>
      </c>
      <c r="D36" s="3" t="s">
        <v>6</v>
      </c>
      <c r="E36" s="4" t="s">
        <v>12</v>
      </c>
      <c r="F36" s="3" t="s">
        <v>100</v>
      </c>
      <c r="G36" s="34">
        <v>2</v>
      </c>
      <c r="H36" s="34">
        <v>2.35</v>
      </c>
      <c r="I36" s="34">
        <v>1.75</v>
      </c>
      <c r="J36" s="35">
        <f t="shared" si="0"/>
        <v>6.1</v>
      </c>
      <c r="K36" s="19"/>
      <c r="L36" s="19"/>
    </row>
    <row r="37" spans="1:12" ht="14.25">
      <c r="A37" s="2">
        <v>30</v>
      </c>
      <c r="B37" s="5" t="s">
        <v>46</v>
      </c>
      <c r="C37" s="6">
        <v>9</v>
      </c>
      <c r="D37" s="7" t="s">
        <v>97</v>
      </c>
      <c r="E37" s="8" t="s">
        <v>16</v>
      </c>
      <c r="F37" s="3" t="s">
        <v>100</v>
      </c>
      <c r="G37" s="34">
        <v>1.5</v>
      </c>
      <c r="H37" s="34">
        <v>2.35</v>
      </c>
      <c r="I37" s="34">
        <v>2</v>
      </c>
      <c r="J37" s="35">
        <f t="shared" si="0"/>
        <v>5.85</v>
      </c>
      <c r="K37" s="19"/>
      <c r="L37" s="19"/>
    </row>
    <row r="38" spans="1:12" ht="14.25">
      <c r="A38" s="2">
        <v>31</v>
      </c>
      <c r="B38" s="11" t="s">
        <v>41</v>
      </c>
      <c r="C38" s="15">
        <v>9</v>
      </c>
      <c r="D38" s="11" t="s">
        <v>99</v>
      </c>
      <c r="E38" s="14" t="s">
        <v>31</v>
      </c>
      <c r="F38" s="3" t="s">
        <v>100</v>
      </c>
      <c r="G38" s="34">
        <v>1</v>
      </c>
      <c r="H38" s="34">
        <v>1.25</v>
      </c>
      <c r="I38" s="34">
        <v>2.9</v>
      </c>
      <c r="J38" s="35">
        <f t="shared" si="0"/>
        <v>5.15</v>
      </c>
      <c r="K38" s="19"/>
      <c r="L38" s="19"/>
    </row>
    <row r="39" spans="1:12" ht="14.25">
      <c r="A39" s="2">
        <v>32</v>
      </c>
      <c r="B39" s="9" t="s">
        <v>137</v>
      </c>
      <c r="C39" s="10">
        <v>9</v>
      </c>
      <c r="D39" s="11" t="s">
        <v>99</v>
      </c>
      <c r="E39" s="12" t="s">
        <v>29</v>
      </c>
      <c r="F39" s="3" t="s">
        <v>100</v>
      </c>
      <c r="G39" s="34">
        <v>2.5</v>
      </c>
      <c r="H39" s="34">
        <v>1.35</v>
      </c>
      <c r="I39" s="34">
        <v>1</v>
      </c>
      <c r="J39" s="35">
        <f t="shared" si="0"/>
        <v>4.85</v>
      </c>
      <c r="K39" s="19"/>
      <c r="L39" s="19"/>
    </row>
    <row r="40" spans="1:12" ht="14.25">
      <c r="A40" s="2">
        <v>33</v>
      </c>
      <c r="B40" s="18" t="s">
        <v>106</v>
      </c>
      <c r="C40" s="19">
        <v>9</v>
      </c>
      <c r="D40" s="18" t="s">
        <v>122</v>
      </c>
      <c r="E40" s="20" t="s">
        <v>107</v>
      </c>
      <c r="F40" s="21" t="s">
        <v>108</v>
      </c>
      <c r="G40" s="34">
        <v>1.5</v>
      </c>
      <c r="H40" s="34">
        <v>1.25</v>
      </c>
      <c r="I40" s="34">
        <v>1</v>
      </c>
      <c r="J40" s="35">
        <f t="shared" si="0"/>
        <v>3.75</v>
      </c>
      <c r="K40" s="19"/>
      <c r="L40" s="19"/>
    </row>
    <row r="41" spans="1:12" ht="14.25">
      <c r="A41" s="2">
        <v>34</v>
      </c>
      <c r="B41" s="18" t="s">
        <v>111</v>
      </c>
      <c r="C41" s="22">
        <v>9</v>
      </c>
      <c r="D41" s="18" t="s">
        <v>112</v>
      </c>
      <c r="E41" s="20" t="s">
        <v>110</v>
      </c>
      <c r="F41" s="21" t="s">
        <v>109</v>
      </c>
      <c r="G41" s="34">
        <v>1</v>
      </c>
      <c r="H41" s="34">
        <v>1.35</v>
      </c>
      <c r="I41" s="34">
        <v>1</v>
      </c>
      <c r="J41" s="35">
        <f t="shared" si="0"/>
        <v>3.35</v>
      </c>
      <c r="K41" s="19"/>
      <c r="L41" s="19"/>
    </row>
    <row r="42" spans="1:12" ht="14.25">
      <c r="A42" s="2">
        <v>35</v>
      </c>
      <c r="B42" s="3" t="s">
        <v>47</v>
      </c>
      <c r="C42" s="2">
        <v>9</v>
      </c>
      <c r="D42" s="3" t="s">
        <v>6</v>
      </c>
      <c r="E42" s="4" t="s">
        <v>8</v>
      </c>
      <c r="F42" s="3" t="s">
        <v>100</v>
      </c>
      <c r="G42" s="34">
        <v>1</v>
      </c>
      <c r="H42" s="34">
        <v>1</v>
      </c>
      <c r="I42" s="34">
        <v>1</v>
      </c>
      <c r="J42" s="35">
        <f t="shared" si="0"/>
        <v>3</v>
      </c>
      <c r="K42" s="19"/>
      <c r="L42" s="19"/>
    </row>
    <row r="46" spans="1:20" s="43" customFormat="1" ht="14.25">
      <c r="A46" s="49" t="s">
        <v>143</v>
      </c>
      <c r="B46" s="49"/>
      <c r="C46" s="49"/>
      <c r="D46" s="49"/>
      <c r="E46" s="41"/>
      <c r="F46" s="50" t="s">
        <v>142</v>
      </c>
      <c r="G46" s="50"/>
      <c r="H46" s="50"/>
      <c r="I46" s="50"/>
      <c r="J46" s="50"/>
      <c r="K46" s="13"/>
      <c r="L46" s="42"/>
      <c r="M46" s="42"/>
      <c r="N46" s="42"/>
      <c r="O46" s="42"/>
      <c r="P46" s="42"/>
      <c r="Q46" s="42"/>
      <c r="R46" s="42"/>
      <c r="S46" s="42"/>
      <c r="T46" s="42"/>
    </row>
    <row r="47" spans="1:20" s="43" customFormat="1" ht="14.25">
      <c r="A47" s="49"/>
      <c r="B47" s="49"/>
      <c r="C47" s="49"/>
      <c r="D47" s="49"/>
      <c r="E47" s="41"/>
      <c r="F47" s="50"/>
      <c r="G47" s="50"/>
      <c r="H47" s="50"/>
      <c r="I47" s="50"/>
      <c r="J47" s="42"/>
      <c r="K47" s="13"/>
      <c r="L47" s="42"/>
      <c r="M47" s="42"/>
      <c r="N47" s="42"/>
      <c r="O47" s="42"/>
      <c r="P47" s="42"/>
      <c r="Q47" s="42"/>
      <c r="R47" s="42"/>
      <c r="S47" s="42"/>
      <c r="T47" s="42"/>
    </row>
    <row r="48" spans="1:20" s="43" customFormat="1" ht="14.25">
      <c r="A48" s="49" t="s">
        <v>140</v>
      </c>
      <c r="B48" s="49"/>
      <c r="C48" s="49"/>
      <c r="D48" s="49"/>
      <c r="E48" s="41"/>
      <c r="F48" s="50" t="s">
        <v>141</v>
      </c>
      <c r="G48" s="50"/>
      <c r="H48" s="50"/>
      <c r="I48" s="50"/>
      <c r="J48" s="42"/>
      <c r="K48" s="13"/>
      <c r="L48" s="42"/>
      <c r="M48" s="42"/>
      <c r="N48" s="42"/>
      <c r="O48" s="42"/>
      <c r="P48" s="42"/>
      <c r="Q48" s="42"/>
      <c r="R48" s="42"/>
      <c r="S48" s="42"/>
      <c r="T48" s="42"/>
    </row>
  </sheetData>
  <sheetProtection/>
  <autoFilter ref="A7:J42"/>
  <mergeCells count="6">
    <mergeCell ref="A48:D48"/>
    <mergeCell ref="F48:I48"/>
    <mergeCell ref="A46:D46"/>
    <mergeCell ref="F46:J46"/>
    <mergeCell ref="A47:D47"/>
    <mergeCell ref="F47:I47"/>
  </mergeCells>
  <printOptions horizontalCentered="1"/>
  <pageMargins left="0.1" right="0.06" top="0.35" bottom="0.3" header="0.17" footer="0.12"/>
  <pageSetup horizontalDpi="600" verticalDpi="600" orientation="landscape" paperSize="9" r:id="rId2"/>
  <headerFooter alignWithMargins="0">
    <oddFooter>&amp;LOlimpiana judeţeană de fizică - 2 februarie 2013&amp;CRezultate la clasa a 9-a&amp;RPagina &amp;P din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2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4.7109375" style="26" bestFit="1" customWidth="1"/>
    <col min="2" max="2" width="24.28125" style="17" bestFit="1" customWidth="1"/>
    <col min="3" max="3" width="7.140625" style="26" bestFit="1" customWidth="1"/>
    <col min="4" max="4" width="35.00390625" style="17" bestFit="1" customWidth="1"/>
    <col min="5" max="5" width="24.140625" style="27" bestFit="1" customWidth="1"/>
    <col min="6" max="6" width="13.421875" style="28" bestFit="1" customWidth="1"/>
    <col min="7" max="9" width="8.421875" style="16" bestFit="1" customWidth="1"/>
    <col min="10" max="10" width="9.140625" style="13" customWidth="1"/>
    <col min="11" max="11" width="9.140625" style="39" customWidth="1"/>
    <col min="12" max="12" width="18.421875" style="39" customWidth="1"/>
    <col min="13" max="20" width="9.140625" style="16" customWidth="1"/>
    <col min="21" max="16384" width="9.140625" style="17" customWidth="1"/>
  </cols>
  <sheetData>
    <row r="1" ht="14.25"/>
    <row r="2" spans="11:12" ht="14.25">
      <c r="K2" s="39" t="s">
        <v>130</v>
      </c>
      <c r="L2" s="40">
        <f>AVERAGE(J8:J10)</f>
        <v>23.456666666666667</v>
      </c>
    </row>
    <row r="3" spans="11:12" ht="14.25">
      <c r="K3" s="39" t="s">
        <v>131</v>
      </c>
      <c r="L3" s="48">
        <f>0.85*L2</f>
        <v>19.938166666666667</v>
      </c>
    </row>
    <row r="4" spans="11:12" ht="14.25">
      <c r="K4" s="39" t="s">
        <v>132</v>
      </c>
      <c r="L4" s="48">
        <f>0.7*L3</f>
        <v>13.956716666666667</v>
      </c>
    </row>
    <row r="5" spans="11:12" ht="14.25">
      <c r="K5" s="39" t="s">
        <v>133</v>
      </c>
      <c r="L5" s="48">
        <f>0.55*L2</f>
        <v>12.901166666666668</v>
      </c>
    </row>
    <row r="6" spans="11:12" ht="14.25">
      <c r="K6" s="39" t="s">
        <v>134</v>
      </c>
      <c r="L6" s="48">
        <f>0.4*L2</f>
        <v>9.382666666666667</v>
      </c>
    </row>
    <row r="7" spans="1:20" s="32" customFormat="1" ht="18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5</v>
      </c>
      <c r="F7" s="31" t="s">
        <v>4</v>
      </c>
      <c r="G7" s="33" t="s">
        <v>124</v>
      </c>
      <c r="H7" s="33" t="s">
        <v>125</v>
      </c>
      <c r="I7" s="33" t="s">
        <v>126</v>
      </c>
      <c r="J7" s="33" t="s">
        <v>127</v>
      </c>
      <c r="K7" s="33" t="s">
        <v>135</v>
      </c>
      <c r="L7" s="33" t="s">
        <v>136</v>
      </c>
      <c r="M7" s="13"/>
      <c r="N7" s="13"/>
      <c r="O7" s="13"/>
      <c r="P7" s="13"/>
      <c r="Q7" s="13"/>
      <c r="R7" s="13"/>
      <c r="S7" s="13"/>
      <c r="T7" s="13"/>
    </row>
    <row r="8" spans="1:12" ht="14.25">
      <c r="A8" s="2">
        <v>1</v>
      </c>
      <c r="B8" s="8" t="s">
        <v>35</v>
      </c>
      <c r="C8" s="6">
        <v>10</v>
      </c>
      <c r="D8" s="7" t="s">
        <v>97</v>
      </c>
      <c r="E8" s="8" t="s">
        <v>52</v>
      </c>
      <c r="F8" s="3" t="s">
        <v>100</v>
      </c>
      <c r="G8" s="34">
        <v>8.5</v>
      </c>
      <c r="H8" s="34">
        <v>10</v>
      </c>
      <c r="I8" s="34">
        <v>9</v>
      </c>
      <c r="J8" s="35">
        <f aca="true" t="shared" si="0" ref="J8:J39">SUM(G8:I8)</f>
        <v>27.5</v>
      </c>
      <c r="K8" s="19" t="s">
        <v>131</v>
      </c>
      <c r="L8" s="18" t="s">
        <v>144</v>
      </c>
    </row>
    <row r="9" spans="1:12" ht="14.25">
      <c r="A9" s="2">
        <v>5</v>
      </c>
      <c r="B9" s="8" t="s">
        <v>89</v>
      </c>
      <c r="C9" s="6">
        <v>10</v>
      </c>
      <c r="D9" s="7" t="s">
        <v>97</v>
      </c>
      <c r="E9" s="8" t="s">
        <v>52</v>
      </c>
      <c r="F9" s="3" t="s">
        <v>100</v>
      </c>
      <c r="G9" s="34">
        <v>9.75</v>
      </c>
      <c r="H9" s="34">
        <v>9</v>
      </c>
      <c r="I9" s="34">
        <v>3</v>
      </c>
      <c r="J9" s="35">
        <f t="shared" si="0"/>
        <v>21.75</v>
      </c>
      <c r="K9" s="19" t="s">
        <v>131</v>
      </c>
      <c r="L9" s="18" t="s">
        <v>144</v>
      </c>
    </row>
    <row r="10" spans="1:12" ht="14.25">
      <c r="A10" s="2">
        <v>2</v>
      </c>
      <c r="B10" s="4" t="s">
        <v>65</v>
      </c>
      <c r="C10" s="2">
        <v>10</v>
      </c>
      <c r="D10" s="4" t="s">
        <v>6</v>
      </c>
      <c r="E10" s="4" t="s">
        <v>7</v>
      </c>
      <c r="F10" s="3" t="s">
        <v>100</v>
      </c>
      <c r="G10" s="34">
        <v>8</v>
      </c>
      <c r="H10" s="34">
        <v>8.62</v>
      </c>
      <c r="I10" s="34">
        <v>4.5</v>
      </c>
      <c r="J10" s="35">
        <f t="shared" si="0"/>
        <v>21.119999999999997</v>
      </c>
      <c r="K10" s="19" t="s">
        <v>131</v>
      </c>
      <c r="L10" s="18" t="s">
        <v>144</v>
      </c>
    </row>
    <row r="11" spans="1:12" ht="14.25">
      <c r="A11" s="2">
        <v>3</v>
      </c>
      <c r="B11" s="8" t="s">
        <v>76</v>
      </c>
      <c r="C11" s="6">
        <v>10</v>
      </c>
      <c r="D11" s="7" t="s">
        <v>97</v>
      </c>
      <c r="E11" s="8" t="s">
        <v>52</v>
      </c>
      <c r="F11" s="3" t="s">
        <v>100</v>
      </c>
      <c r="G11" s="34">
        <v>10</v>
      </c>
      <c r="H11" s="34">
        <v>7.75</v>
      </c>
      <c r="I11" s="34">
        <v>2.5</v>
      </c>
      <c r="J11" s="35">
        <f t="shared" si="0"/>
        <v>20.25</v>
      </c>
      <c r="K11" s="19" t="s">
        <v>131</v>
      </c>
      <c r="L11" s="20" t="s">
        <v>145</v>
      </c>
    </row>
    <row r="12" spans="1:12" ht="14.25">
      <c r="A12" s="2">
        <v>4</v>
      </c>
      <c r="B12" s="8" t="s">
        <v>51</v>
      </c>
      <c r="C12" s="6">
        <v>10</v>
      </c>
      <c r="D12" s="7" t="s">
        <v>97</v>
      </c>
      <c r="E12" s="8" t="s">
        <v>52</v>
      </c>
      <c r="F12" s="3" t="s">
        <v>100</v>
      </c>
      <c r="G12" s="34">
        <v>7.25</v>
      </c>
      <c r="H12" s="34">
        <v>8.87</v>
      </c>
      <c r="I12" s="34">
        <v>4</v>
      </c>
      <c r="J12" s="35">
        <f t="shared" si="0"/>
        <v>20.119999999999997</v>
      </c>
      <c r="K12" s="19" t="s">
        <v>131</v>
      </c>
      <c r="L12" s="20" t="s">
        <v>146</v>
      </c>
    </row>
    <row r="13" spans="1:12" ht="14.25">
      <c r="A13" s="2">
        <v>6</v>
      </c>
      <c r="B13" s="4" t="s">
        <v>70</v>
      </c>
      <c r="C13" s="2">
        <v>10</v>
      </c>
      <c r="D13" s="4" t="s">
        <v>6</v>
      </c>
      <c r="E13" s="4" t="s">
        <v>7</v>
      </c>
      <c r="F13" s="3" t="s">
        <v>100</v>
      </c>
      <c r="G13" s="34">
        <v>10</v>
      </c>
      <c r="H13" s="34">
        <v>5.37</v>
      </c>
      <c r="I13" s="34">
        <v>3.5</v>
      </c>
      <c r="J13" s="35">
        <f t="shared" si="0"/>
        <v>18.87</v>
      </c>
      <c r="K13" s="19" t="s">
        <v>132</v>
      </c>
      <c r="L13" s="20" t="s">
        <v>150</v>
      </c>
    </row>
    <row r="14" spans="1:12" ht="14.25">
      <c r="A14" s="2">
        <v>7</v>
      </c>
      <c r="B14" s="4" t="s">
        <v>62</v>
      </c>
      <c r="C14" s="2">
        <v>10</v>
      </c>
      <c r="D14" s="4" t="s">
        <v>6</v>
      </c>
      <c r="E14" s="4" t="s">
        <v>7</v>
      </c>
      <c r="F14" s="3" t="s">
        <v>100</v>
      </c>
      <c r="G14" s="34">
        <v>8</v>
      </c>
      <c r="H14" s="34">
        <v>6</v>
      </c>
      <c r="I14" s="34">
        <v>4</v>
      </c>
      <c r="J14" s="35">
        <f t="shared" si="0"/>
        <v>18</v>
      </c>
      <c r="K14" s="19" t="s">
        <v>132</v>
      </c>
      <c r="L14" s="19"/>
    </row>
    <row r="15" spans="1:12" ht="14.25">
      <c r="A15" s="2">
        <v>8</v>
      </c>
      <c r="B15" s="8" t="s">
        <v>69</v>
      </c>
      <c r="C15" s="6">
        <v>10</v>
      </c>
      <c r="D15" s="7" t="s">
        <v>97</v>
      </c>
      <c r="E15" s="8" t="s">
        <v>52</v>
      </c>
      <c r="F15" s="3" t="s">
        <v>100</v>
      </c>
      <c r="G15" s="34">
        <v>6.25</v>
      </c>
      <c r="H15" s="34">
        <v>9.5</v>
      </c>
      <c r="I15" s="34">
        <v>2</v>
      </c>
      <c r="J15" s="35">
        <f t="shared" si="0"/>
        <v>17.75</v>
      </c>
      <c r="K15" s="19" t="s">
        <v>132</v>
      </c>
      <c r="L15" s="19"/>
    </row>
    <row r="16" spans="1:12" ht="14.25">
      <c r="A16" s="2">
        <v>11</v>
      </c>
      <c r="B16" s="4" t="s">
        <v>55</v>
      </c>
      <c r="C16" s="2">
        <v>10</v>
      </c>
      <c r="D16" s="4" t="s">
        <v>6</v>
      </c>
      <c r="E16" s="4" t="s">
        <v>11</v>
      </c>
      <c r="F16" s="3" t="s">
        <v>100</v>
      </c>
      <c r="G16" s="34">
        <v>5.75</v>
      </c>
      <c r="H16" s="34">
        <v>7</v>
      </c>
      <c r="I16" s="34">
        <v>4</v>
      </c>
      <c r="J16" s="35">
        <f t="shared" si="0"/>
        <v>16.75</v>
      </c>
      <c r="K16" s="19" t="s">
        <v>132</v>
      </c>
      <c r="L16" s="19"/>
    </row>
    <row r="17" spans="1:12" ht="14.25">
      <c r="A17" s="2">
        <v>13</v>
      </c>
      <c r="B17" s="4" t="s">
        <v>56</v>
      </c>
      <c r="C17" s="2">
        <v>10</v>
      </c>
      <c r="D17" s="4" t="s">
        <v>6</v>
      </c>
      <c r="E17" s="4" t="s">
        <v>7</v>
      </c>
      <c r="F17" s="3" t="s">
        <v>100</v>
      </c>
      <c r="G17" s="34">
        <v>8.25</v>
      </c>
      <c r="H17" s="34">
        <v>6.5</v>
      </c>
      <c r="I17" s="34">
        <v>1.5</v>
      </c>
      <c r="J17" s="35">
        <f t="shared" si="0"/>
        <v>16.25</v>
      </c>
      <c r="K17" s="19" t="s">
        <v>132</v>
      </c>
      <c r="L17" s="19"/>
    </row>
    <row r="18" spans="1:12" ht="14.25">
      <c r="A18" s="2">
        <v>9</v>
      </c>
      <c r="B18" s="8" t="s">
        <v>78</v>
      </c>
      <c r="C18" s="6">
        <v>10</v>
      </c>
      <c r="D18" s="7" t="s">
        <v>97</v>
      </c>
      <c r="E18" s="8" t="s">
        <v>52</v>
      </c>
      <c r="F18" s="3" t="s">
        <v>100</v>
      </c>
      <c r="G18" s="34">
        <v>5.25</v>
      </c>
      <c r="H18" s="34">
        <v>7</v>
      </c>
      <c r="I18" s="34">
        <v>3.5</v>
      </c>
      <c r="J18" s="35">
        <f t="shared" si="0"/>
        <v>15.75</v>
      </c>
      <c r="K18" s="19" t="s">
        <v>132</v>
      </c>
      <c r="L18" s="19"/>
    </row>
    <row r="19" spans="1:12" ht="14.25">
      <c r="A19" s="2">
        <v>10</v>
      </c>
      <c r="B19" s="8" t="s">
        <v>87</v>
      </c>
      <c r="C19" s="6">
        <v>10</v>
      </c>
      <c r="D19" s="7" t="s">
        <v>97</v>
      </c>
      <c r="E19" s="8" t="s">
        <v>22</v>
      </c>
      <c r="F19" s="3" t="s">
        <v>100</v>
      </c>
      <c r="G19" s="34">
        <v>6</v>
      </c>
      <c r="H19" s="34">
        <v>6.5</v>
      </c>
      <c r="I19" s="34">
        <v>3</v>
      </c>
      <c r="J19" s="35">
        <f t="shared" si="0"/>
        <v>15.5</v>
      </c>
      <c r="K19" s="19" t="s">
        <v>132</v>
      </c>
      <c r="L19" s="19"/>
    </row>
    <row r="20" spans="1:12" ht="14.25">
      <c r="A20" s="2">
        <v>12</v>
      </c>
      <c r="B20" s="8" t="s">
        <v>80</v>
      </c>
      <c r="C20" s="6">
        <v>10</v>
      </c>
      <c r="D20" s="7" t="s">
        <v>97</v>
      </c>
      <c r="E20" s="8" t="s">
        <v>52</v>
      </c>
      <c r="F20" s="3" t="s">
        <v>100</v>
      </c>
      <c r="G20" s="34">
        <v>7.5</v>
      </c>
      <c r="H20" s="34">
        <v>6.12</v>
      </c>
      <c r="I20" s="34">
        <v>1.5</v>
      </c>
      <c r="J20" s="35">
        <f t="shared" si="0"/>
        <v>15.120000000000001</v>
      </c>
      <c r="K20" s="19" t="s">
        <v>132</v>
      </c>
      <c r="L20" s="19"/>
    </row>
    <row r="21" spans="1:12" ht="14.25">
      <c r="A21" s="2">
        <v>14</v>
      </c>
      <c r="B21" s="14" t="s">
        <v>83</v>
      </c>
      <c r="C21" s="15">
        <v>10</v>
      </c>
      <c r="D21" s="11" t="s">
        <v>99</v>
      </c>
      <c r="E21" s="14" t="s">
        <v>26</v>
      </c>
      <c r="F21" s="3" t="s">
        <v>100</v>
      </c>
      <c r="G21" s="34">
        <v>5.5</v>
      </c>
      <c r="H21" s="34">
        <v>6.25</v>
      </c>
      <c r="I21" s="34">
        <v>1.5</v>
      </c>
      <c r="J21" s="35">
        <f t="shared" si="0"/>
        <v>13.25</v>
      </c>
      <c r="K21" s="19" t="s">
        <v>133</v>
      </c>
      <c r="L21" s="19"/>
    </row>
    <row r="22" spans="1:12" ht="14.25">
      <c r="A22" s="2">
        <v>18</v>
      </c>
      <c r="B22" s="4" t="s">
        <v>88</v>
      </c>
      <c r="C22" s="2">
        <v>10</v>
      </c>
      <c r="D22" s="4" t="s">
        <v>6</v>
      </c>
      <c r="E22" s="4" t="s">
        <v>8</v>
      </c>
      <c r="F22" s="3" t="s">
        <v>100</v>
      </c>
      <c r="G22" s="34">
        <v>3.5</v>
      </c>
      <c r="H22" s="34">
        <v>8</v>
      </c>
      <c r="I22" s="34">
        <v>1</v>
      </c>
      <c r="J22" s="35">
        <f t="shared" si="0"/>
        <v>12.5</v>
      </c>
      <c r="K22" s="19" t="s">
        <v>134</v>
      </c>
      <c r="L22" s="19"/>
    </row>
    <row r="23" spans="1:12" ht="14.25">
      <c r="A23" s="2">
        <v>15</v>
      </c>
      <c r="B23" s="14" t="s">
        <v>75</v>
      </c>
      <c r="C23" s="15">
        <v>10</v>
      </c>
      <c r="D23" s="11" t="s">
        <v>99</v>
      </c>
      <c r="E23" s="14" t="s">
        <v>31</v>
      </c>
      <c r="F23" s="3" t="s">
        <v>100</v>
      </c>
      <c r="G23" s="34">
        <v>2.5</v>
      </c>
      <c r="H23" s="34">
        <v>6.5</v>
      </c>
      <c r="I23" s="34">
        <v>3</v>
      </c>
      <c r="J23" s="35">
        <f t="shared" si="0"/>
        <v>12</v>
      </c>
      <c r="K23" s="19" t="s">
        <v>134</v>
      </c>
      <c r="L23" s="19"/>
    </row>
    <row r="24" spans="1:12" ht="14.25">
      <c r="A24" s="2">
        <v>16</v>
      </c>
      <c r="B24" s="14" t="s">
        <v>105</v>
      </c>
      <c r="C24" s="15">
        <v>10</v>
      </c>
      <c r="D24" s="11" t="s">
        <v>99</v>
      </c>
      <c r="E24" s="14" t="s">
        <v>31</v>
      </c>
      <c r="F24" s="3" t="s">
        <v>100</v>
      </c>
      <c r="G24" s="34">
        <v>3</v>
      </c>
      <c r="H24" s="34">
        <v>7.25</v>
      </c>
      <c r="I24" s="34">
        <v>1.5</v>
      </c>
      <c r="J24" s="35">
        <f t="shared" si="0"/>
        <v>11.75</v>
      </c>
      <c r="K24" s="19" t="s">
        <v>134</v>
      </c>
      <c r="L24" s="19"/>
    </row>
    <row r="25" spans="1:12" ht="14.25">
      <c r="A25" s="2">
        <v>17</v>
      </c>
      <c r="B25" s="14" t="s">
        <v>84</v>
      </c>
      <c r="C25" s="15">
        <v>10</v>
      </c>
      <c r="D25" s="11" t="s">
        <v>99</v>
      </c>
      <c r="E25" s="14" t="s">
        <v>26</v>
      </c>
      <c r="F25" s="3" t="s">
        <v>100</v>
      </c>
      <c r="G25" s="34">
        <v>3.5</v>
      </c>
      <c r="H25" s="34">
        <v>7.12</v>
      </c>
      <c r="I25" s="34">
        <v>1</v>
      </c>
      <c r="J25" s="35">
        <f t="shared" si="0"/>
        <v>11.620000000000001</v>
      </c>
      <c r="K25" s="19" t="s">
        <v>134</v>
      </c>
      <c r="L25" s="19"/>
    </row>
    <row r="26" spans="1:12" ht="14.25">
      <c r="A26" s="2">
        <v>19</v>
      </c>
      <c r="B26" s="4" t="s">
        <v>53</v>
      </c>
      <c r="C26" s="2">
        <v>10</v>
      </c>
      <c r="D26" s="4" t="s">
        <v>6</v>
      </c>
      <c r="E26" s="4" t="s">
        <v>11</v>
      </c>
      <c r="F26" s="3" t="s">
        <v>100</v>
      </c>
      <c r="G26" s="34">
        <v>2.75</v>
      </c>
      <c r="H26" s="34">
        <v>6.25</v>
      </c>
      <c r="I26" s="34">
        <v>2</v>
      </c>
      <c r="J26" s="35">
        <f t="shared" si="0"/>
        <v>11</v>
      </c>
      <c r="K26" s="19" t="s">
        <v>134</v>
      </c>
      <c r="L26" s="19"/>
    </row>
    <row r="27" spans="1:12" ht="14.25">
      <c r="A27" s="2">
        <v>20</v>
      </c>
      <c r="B27" s="4" t="s">
        <v>58</v>
      </c>
      <c r="C27" s="2">
        <v>10</v>
      </c>
      <c r="D27" s="4" t="s">
        <v>6</v>
      </c>
      <c r="E27" s="4" t="s">
        <v>11</v>
      </c>
      <c r="F27" s="3" t="s">
        <v>100</v>
      </c>
      <c r="G27" s="34">
        <v>3</v>
      </c>
      <c r="H27" s="34">
        <v>6.25</v>
      </c>
      <c r="I27" s="34">
        <v>1.5</v>
      </c>
      <c r="J27" s="35">
        <f t="shared" si="0"/>
        <v>10.75</v>
      </c>
      <c r="K27" s="19" t="s">
        <v>134</v>
      </c>
      <c r="L27" s="19"/>
    </row>
    <row r="28" spans="1:12" ht="14.25">
      <c r="A28" s="2">
        <v>21</v>
      </c>
      <c r="B28" s="4" t="s">
        <v>138</v>
      </c>
      <c r="C28" s="2">
        <v>10</v>
      </c>
      <c r="D28" s="4" t="s">
        <v>6</v>
      </c>
      <c r="E28" s="4" t="s">
        <v>7</v>
      </c>
      <c r="F28" s="3" t="s">
        <v>100</v>
      </c>
      <c r="G28" s="34">
        <v>6</v>
      </c>
      <c r="H28" s="34">
        <v>2.37</v>
      </c>
      <c r="I28" s="34">
        <v>1</v>
      </c>
      <c r="J28" s="35">
        <f t="shared" si="0"/>
        <v>9.370000000000001</v>
      </c>
      <c r="K28" s="19" t="s">
        <v>134</v>
      </c>
      <c r="L28" s="19"/>
    </row>
    <row r="29" spans="1:12" ht="14.25">
      <c r="A29" s="2">
        <v>22</v>
      </c>
      <c r="B29" s="4" t="s">
        <v>79</v>
      </c>
      <c r="C29" s="2">
        <v>10</v>
      </c>
      <c r="D29" s="4" t="s">
        <v>6</v>
      </c>
      <c r="E29" s="4" t="s">
        <v>11</v>
      </c>
      <c r="F29" s="3" t="s">
        <v>100</v>
      </c>
      <c r="G29" s="34">
        <v>1.5</v>
      </c>
      <c r="H29" s="34">
        <v>4.37</v>
      </c>
      <c r="I29" s="34">
        <v>3.5</v>
      </c>
      <c r="J29" s="35">
        <f t="shared" si="0"/>
        <v>9.370000000000001</v>
      </c>
      <c r="K29" s="19" t="s">
        <v>134</v>
      </c>
      <c r="L29" s="19"/>
    </row>
    <row r="30" spans="1:12" ht="14.25">
      <c r="A30" s="2">
        <v>23</v>
      </c>
      <c r="B30" s="18" t="s">
        <v>120</v>
      </c>
      <c r="C30" s="19">
        <v>10</v>
      </c>
      <c r="D30" s="3" t="s">
        <v>119</v>
      </c>
      <c r="E30" s="20" t="s">
        <v>123</v>
      </c>
      <c r="F30" s="21" t="s">
        <v>121</v>
      </c>
      <c r="G30" s="34">
        <v>3</v>
      </c>
      <c r="H30" s="34">
        <v>4.75</v>
      </c>
      <c r="I30" s="34">
        <v>1.5</v>
      </c>
      <c r="J30" s="35">
        <f t="shared" si="0"/>
        <v>9.25</v>
      </c>
      <c r="K30" s="19" t="s">
        <v>134</v>
      </c>
      <c r="L30" s="19"/>
    </row>
    <row r="31" spans="1:12" ht="15" thickBot="1">
      <c r="A31" s="58">
        <v>24</v>
      </c>
      <c r="B31" s="59" t="s">
        <v>86</v>
      </c>
      <c r="C31" s="60">
        <v>10</v>
      </c>
      <c r="D31" s="61" t="s">
        <v>97</v>
      </c>
      <c r="E31" s="59" t="s">
        <v>52</v>
      </c>
      <c r="F31" s="62" t="s">
        <v>100</v>
      </c>
      <c r="G31" s="63">
        <v>3</v>
      </c>
      <c r="H31" s="63">
        <v>5.25</v>
      </c>
      <c r="I31" s="63">
        <v>1</v>
      </c>
      <c r="J31" s="64">
        <f t="shared" si="0"/>
        <v>9.25</v>
      </c>
      <c r="K31" s="72" t="s">
        <v>134</v>
      </c>
      <c r="L31" s="72"/>
    </row>
    <row r="32" spans="1:12" ht="14.25">
      <c r="A32" s="53">
        <v>25</v>
      </c>
      <c r="B32" s="54" t="s">
        <v>73</v>
      </c>
      <c r="C32" s="53">
        <v>10</v>
      </c>
      <c r="D32" s="54" t="s">
        <v>6</v>
      </c>
      <c r="E32" s="54" t="s">
        <v>11</v>
      </c>
      <c r="F32" s="55" t="s">
        <v>100</v>
      </c>
      <c r="G32" s="56">
        <v>2.25</v>
      </c>
      <c r="H32" s="56">
        <v>5.12</v>
      </c>
      <c r="I32" s="56">
        <v>1.5</v>
      </c>
      <c r="J32" s="57">
        <f t="shared" si="0"/>
        <v>8.870000000000001</v>
      </c>
      <c r="K32" s="70"/>
      <c r="L32" s="70"/>
    </row>
    <row r="33" spans="1:12" ht="14.25">
      <c r="A33" s="2">
        <v>26</v>
      </c>
      <c r="B33" s="4" t="s">
        <v>64</v>
      </c>
      <c r="C33" s="2">
        <v>10</v>
      </c>
      <c r="D33" s="4" t="s">
        <v>6</v>
      </c>
      <c r="E33" s="4" t="s">
        <v>11</v>
      </c>
      <c r="F33" s="3" t="s">
        <v>100</v>
      </c>
      <c r="G33" s="34">
        <v>5</v>
      </c>
      <c r="H33" s="34">
        <v>2.25</v>
      </c>
      <c r="I33" s="34">
        <v>1.5</v>
      </c>
      <c r="J33" s="35">
        <f t="shared" si="0"/>
        <v>8.75</v>
      </c>
      <c r="K33" s="19"/>
      <c r="L33" s="19"/>
    </row>
    <row r="34" spans="1:12" ht="14.25">
      <c r="A34" s="2">
        <v>27</v>
      </c>
      <c r="B34" s="4" t="s">
        <v>63</v>
      </c>
      <c r="C34" s="2">
        <v>10</v>
      </c>
      <c r="D34" s="4" t="s">
        <v>6</v>
      </c>
      <c r="E34" s="4" t="s">
        <v>7</v>
      </c>
      <c r="F34" s="3" t="s">
        <v>100</v>
      </c>
      <c r="G34" s="34">
        <v>1</v>
      </c>
      <c r="H34" s="34">
        <v>4.12</v>
      </c>
      <c r="I34" s="34">
        <v>3.5</v>
      </c>
      <c r="J34" s="35">
        <f t="shared" si="0"/>
        <v>8.620000000000001</v>
      </c>
      <c r="K34" s="19"/>
      <c r="L34" s="19"/>
    </row>
    <row r="35" spans="1:12" ht="14.25">
      <c r="A35" s="2">
        <v>28</v>
      </c>
      <c r="B35" s="8" t="s">
        <v>104</v>
      </c>
      <c r="C35" s="6">
        <v>10</v>
      </c>
      <c r="D35" s="7" t="s">
        <v>97</v>
      </c>
      <c r="E35" s="8" t="s">
        <v>52</v>
      </c>
      <c r="F35" s="3" t="s">
        <v>100</v>
      </c>
      <c r="G35" s="34">
        <v>3</v>
      </c>
      <c r="H35" s="34">
        <v>4.5</v>
      </c>
      <c r="I35" s="34">
        <v>1</v>
      </c>
      <c r="J35" s="35">
        <f t="shared" si="0"/>
        <v>8.5</v>
      </c>
      <c r="K35" s="19"/>
      <c r="L35" s="19"/>
    </row>
    <row r="36" spans="1:12" ht="14.25">
      <c r="A36" s="2">
        <v>29</v>
      </c>
      <c r="B36" s="8" t="s">
        <v>103</v>
      </c>
      <c r="C36" s="6">
        <v>10</v>
      </c>
      <c r="D36" s="11" t="s">
        <v>99</v>
      </c>
      <c r="E36" s="14" t="s">
        <v>31</v>
      </c>
      <c r="F36" s="3" t="s">
        <v>100</v>
      </c>
      <c r="G36" s="34">
        <v>3</v>
      </c>
      <c r="H36" s="34">
        <v>3.87</v>
      </c>
      <c r="I36" s="34">
        <v>1.5</v>
      </c>
      <c r="J36" s="35">
        <f t="shared" si="0"/>
        <v>8.370000000000001</v>
      </c>
      <c r="K36" s="19"/>
      <c r="L36" s="19"/>
    </row>
    <row r="37" spans="1:12" ht="14.25">
      <c r="A37" s="2">
        <v>30</v>
      </c>
      <c r="B37" s="4" t="s">
        <v>90</v>
      </c>
      <c r="C37" s="2">
        <v>10</v>
      </c>
      <c r="D37" s="4" t="s">
        <v>6</v>
      </c>
      <c r="E37" s="4" t="s">
        <v>9</v>
      </c>
      <c r="F37" s="3" t="s">
        <v>100</v>
      </c>
      <c r="G37" s="34">
        <v>1.75</v>
      </c>
      <c r="H37" s="34">
        <v>5.5</v>
      </c>
      <c r="I37" s="34">
        <v>1</v>
      </c>
      <c r="J37" s="35">
        <f t="shared" si="0"/>
        <v>8.25</v>
      </c>
      <c r="K37" s="19"/>
      <c r="L37" s="19"/>
    </row>
    <row r="38" spans="1:12" ht="14.25">
      <c r="A38" s="2">
        <v>31</v>
      </c>
      <c r="B38" s="4" t="s">
        <v>67</v>
      </c>
      <c r="C38" s="2">
        <v>10</v>
      </c>
      <c r="D38" s="4" t="s">
        <v>6</v>
      </c>
      <c r="E38" s="4" t="s">
        <v>11</v>
      </c>
      <c r="F38" s="3" t="s">
        <v>100</v>
      </c>
      <c r="G38" s="34">
        <v>5</v>
      </c>
      <c r="H38" s="34">
        <v>1.5</v>
      </c>
      <c r="I38" s="34">
        <v>1.5</v>
      </c>
      <c r="J38" s="35">
        <f t="shared" si="0"/>
        <v>8</v>
      </c>
      <c r="K38" s="19"/>
      <c r="L38" s="19"/>
    </row>
    <row r="39" spans="1:12" ht="14.25">
      <c r="A39" s="2">
        <v>32</v>
      </c>
      <c r="B39" s="12" t="s">
        <v>66</v>
      </c>
      <c r="C39" s="10">
        <v>10</v>
      </c>
      <c r="D39" s="11" t="s">
        <v>99</v>
      </c>
      <c r="E39" s="12" t="s">
        <v>29</v>
      </c>
      <c r="F39" s="3" t="s">
        <v>100</v>
      </c>
      <c r="G39" s="34">
        <v>1.5</v>
      </c>
      <c r="H39" s="34">
        <v>3.37</v>
      </c>
      <c r="I39" s="34">
        <v>3</v>
      </c>
      <c r="J39" s="35">
        <f t="shared" si="0"/>
        <v>7.87</v>
      </c>
      <c r="K39" s="19"/>
      <c r="L39" s="19"/>
    </row>
    <row r="40" spans="1:12" ht="14.25">
      <c r="A40" s="2">
        <v>33</v>
      </c>
      <c r="B40" s="14" t="s">
        <v>60</v>
      </c>
      <c r="C40" s="15">
        <v>10</v>
      </c>
      <c r="D40" s="11" t="s">
        <v>99</v>
      </c>
      <c r="E40" s="14" t="s">
        <v>31</v>
      </c>
      <c r="F40" s="3" t="s">
        <v>100</v>
      </c>
      <c r="G40" s="34">
        <v>2.25</v>
      </c>
      <c r="H40" s="34">
        <v>3.12</v>
      </c>
      <c r="I40" s="34">
        <v>1.5</v>
      </c>
      <c r="J40" s="35">
        <f aca="true" t="shared" si="1" ref="J40:J71">SUM(G40:I40)</f>
        <v>6.87</v>
      </c>
      <c r="K40" s="19"/>
      <c r="L40" s="19"/>
    </row>
    <row r="41" spans="1:12" ht="14.25">
      <c r="A41" s="2">
        <v>34</v>
      </c>
      <c r="B41" s="18" t="s">
        <v>115</v>
      </c>
      <c r="C41" s="22">
        <v>10</v>
      </c>
      <c r="D41" s="18" t="s">
        <v>116</v>
      </c>
      <c r="E41" s="25" t="s">
        <v>117</v>
      </c>
      <c r="F41" s="24" t="s">
        <v>109</v>
      </c>
      <c r="G41" s="34">
        <v>4.5</v>
      </c>
      <c r="H41" s="34">
        <v>1</v>
      </c>
      <c r="I41" s="34">
        <v>1</v>
      </c>
      <c r="J41" s="35">
        <f t="shared" si="1"/>
        <v>6.5</v>
      </c>
      <c r="K41" s="19"/>
      <c r="L41" s="19"/>
    </row>
    <row r="42" spans="1:12" ht="14.25">
      <c r="A42" s="2">
        <v>35</v>
      </c>
      <c r="B42" s="4" t="s">
        <v>85</v>
      </c>
      <c r="C42" s="2">
        <v>10</v>
      </c>
      <c r="D42" s="4" t="s">
        <v>6</v>
      </c>
      <c r="E42" s="4" t="s">
        <v>7</v>
      </c>
      <c r="F42" s="3" t="s">
        <v>100</v>
      </c>
      <c r="G42" s="34">
        <v>1</v>
      </c>
      <c r="H42" s="34">
        <v>4.5</v>
      </c>
      <c r="I42" s="34">
        <v>1</v>
      </c>
      <c r="J42" s="35">
        <f t="shared" si="1"/>
        <v>6.5</v>
      </c>
      <c r="K42" s="19"/>
      <c r="L42" s="19"/>
    </row>
    <row r="43" spans="1:12" ht="14.25">
      <c r="A43" s="2">
        <v>36</v>
      </c>
      <c r="B43" s="4" t="s">
        <v>74</v>
      </c>
      <c r="C43" s="2">
        <v>10</v>
      </c>
      <c r="D43" s="4" t="s">
        <v>6</v>
      </c>
      <c r="E43" s="4" t="s">
        <v>11</v>
      </c>
      <c r="F43" s="3" t="s">
        <v>100</v>
      </c>
      <c r="G43" s="34">
        <v>3</v>
      </c>
      <c r="H43" s="34">
        <v>1.75</v>
      </c>
      <c r="I43" s="34">
        <v>1.5</v>
      </c>
      <c r="J43" s="35">
        <f t="shared" si="1"/>
        <v>6.25</v>
      </c>
      <c r="K43" s="19"/>
      <c r="L43" s="19"/>
    </row>
    <row r="44" spans="1:12" ht="14.25">
      <c r="A44" s="2">
        <v>37</v>
      </c>
      <c r="B44" s="12" t="s">
        <v>59</v>
      </c>
      <c r="C44" s="10">
        <v>10</v>
      </c>
      <c r="D44" s="11" t="s">
        <v>99</v>
      </c>
      <c r="E44" s="12" t="s">
        <v>29</v>
      </c>
      <c r="F44" s="3" t="s">
        <v>100</v>
      </c>
      <c r="G44" s="34">
        <v>2</v>
      </c>
      <c r="H44" s="34">
        <v>3.12</v>
      </c>
      <c r="I44" s="34">
        <v>1</v>
      </c>
      <c r="J44" s="35">
        <f t="shared" si="1"/>
        <v>6.12</v>
      </c>
      <c r="K44" s="19"/>
      <c r="L44" s="19"/>
    </row>
    <row r="45" spans="1:12" ht="14.25">
      <c r="A45" s="2">
        <v>38</v>
      </c>
      <c r="B45" s="18" t="s">
        <v>113</v>
      </c>
      <c r="C45" s="23">
        <v>10</v>
      </c>
      <c r="D45" s="18" t="s">
        <v>112</v>
      </c>
      <c r="E45" s="20" t="s">
        <v>110</v>
      </c>
      <c r="F45" s="24" t="s">
        <v>109</v>
      </c>
      <c r="G45" s="34">
        <v>1.5</v>
      </c>
      <c r="H45" s="34">
        <v>2.87</v>
      </c>
      <c r="I45" s="34">
        <v>1</v>
      </c>
      <c r="J45" s="35">
        <f t="shared" si="1"/>
        <v>5.37</v>
      </c>
      <c r="K45" s="19"/>
      <c r="L45" s="19"/>
    </row>
    <row r="46" spans="1:12" ht="14.25">
      <c r="A46" s="2">
        <v>39</v>
      </c>
      <c r="B46" s="12" t="s">
        <v>68</v>
      </c>
      <c r="C46" s="10">
        <v>10</v>
      </c>
      <c r="D46" s="11" t="s">
        <v>99</v>
      </c>
      <c r="E46" s="12" t="s">
        <v>29</v>
      </c>
      <c r="F46" s="3" t="s">
        <v>100</v>
      </c>
      <c r="G46" s="34">
        <v>1.5</v>
      </c>
      <c r="H46" s="34">
        <v>2.75</v>
      </c>
      <c r="I46" s="34">
        <v>1</v>
      </c>
      <c r="J46" s="35">
        <f t="shared" si="1"/>
        <v>5.25</v>
      </c>
      <c r="K46" s="19"/>
      <c r="L46" s="19"/>
    </row>
    <row r="47" spans="1:12" ht="14.25">
      <c r="A47" s="2">
        <v>40</v>
      </c>
      <c r="B47" s="4" t="s">
        <v>71</v>
      </c>
      <c r="C47" s="2">
        <v>10</v>
      </c>
      <c r="D47" s="4" t="s">
        <v>6</v>
      </c>
      <c r="E47" s="4" t="s">
        <v>9</v>
      </c>
      <c r="F47" s="3" t="s">
        <v>100</v>
      </c>
      <c r="G47" s="34">
        <v>1.75</v>
      </c>
      <c r="H47" s="34">
        <v>2.25</v>
      </c>
      <c r="I47" s="34">
        <v>1</v>
      </c>
      <c r="J47" s="35">
        <f t="shared" si="1"/>
        <v>5</v>
      </c>
      <c r="K47" s="19"/>
      <c r="L47" s="19"/>
    </row>
    <row r="48" spans="1:12" ht="14.25">
      <c r="A48" s="2">
        <v>41</v>
      </c>
      <c r="B48" s="4" t="s">
        <v>72</v>
      </c>
      <c r="C48" s="2">
        <v>10</v>
      </c>
      <c r="D48" s="4" t="s">
        <v>6</v>
      </c>
      <c r="E48" s="4" t="s">
        <v>11</v>
      </c>
      <c r="F48" s="3" t="s">
        <v>100</v>
      </c>
      <c r="G48" s="34">
        <v>1.25</v>
      </c>
      <c r="H48" s="34">
        <v>2.25</v>
      </c>
      <c r="I48" s="34">
        <v>1.5</v>
      </c>
      <c r="J48" s="35">
        <f t="shared" si="1"/>
        <v>5</v>
      </c>
      <c r="K48" s="19"/>
      <c r="L48" s="19"/>
    </row>
    <row r="49" spans="1:12" ht="14.25">
      <c r="A49" s="2">
        <v>42</v>
      </c>
      <c r="B49" s="14" t="s">
        <v>77</v>
      </c>
      <c r="C49" s="15">
        <v>10</v>
      </c>
      <c r="D49" s="11" t="s">
        <v>99</v>
      </c>
      <c r="E49" s="14" t="s">
        <v>31</v>
      </c>
      <c r="F49" s="3" t="s">
        <v>100</v>
      </c>
      <c r="G49" s="34">
        <v>1.25</v>
      </c>
      <c r="H49" s="34">
        <v>2.25</v>
      </c>
      <c r="I49" s="34">
        <v>1.5</v>
      </c>
      <c r="J49" s="35">
        <f t="shared" si="1"/>
        <v>5</v>
      </c>
      <c r="K49" s="19"/>
      <c r="L49" s="19"/>
    </row>
    <row r="50" spans="1:12" ht="14.25">
      <c r="A50" s="2">
        <v>43</v>
      </c>
      <c r="B50" s="8" t="s">
        <v>61</v>
      </c>
      <c r="C50" s="6">
        <v>10</v>
      </c>
      <c r="D50" s="7" t="s">
        <v>97</v>
      </c>
      <c r="E50" s="8" t="s">
        <v>52</v>
      </c>
      <c r="F50" s="3" t="s">
        <v>100</v>
      </c>
      <c r="G50" s="34">
        <v>1.5</v>
      </c>
      <c r="H50" s="34">
        <v>2.25</v>
      </c>
      <c r="I50" s="34">
        <v>1</v>
      </c>
      <c r="J50" s="35">
        <f t="shared" si="1"/>
        <v>4.75</v>
      </c>
      <c r="K50" s="33"/>
      <c r="L50" s="19"/>
    </row>
    <row r="51" spans="1:12" ht="14.25">
      <c r="A51" s="2">
        <v>44</v>
      </c>
      <c r="B51" s="18" t="s">
        <v>118</v>
      </c>
      <c r="C51" s="22">
        <v>10</v>
      </c>
      <c r="D51" s="18" t="s">
        <v>112</v>
      </c>
      <c r="E51" s="20" t="s">
        <v>110</v>
      </c>
      <c r="F51" s="24" t="s">
        <v>109</v>
      </c>
      <c r="G51" s="34">
        <v>1</v>
      </c>
      <c r="H51" s="34">
        <v>2.25</v>
      </c>
      <c r="I51" s="34">
        <v>1</v>
      </c>
      <c r="J51" s="35">
        <f t="shared" si="1"/>
        <v>4.25</v>
      </c>
      <c r="K51" s="33"/>
      <c r="L51" s="19"/>
    </row>
    <row r="52" spans="1:12" ht="14.25">
      <c r="A52" s="2">
        <v>45</v>
      </c>
      <c r="B52" s="4" t="s">
        <v>81</v>
      </c>
      <c r="C52" s="2">
        <v>10</v>
      </c>
      <c r="D52" s="4" t="s">
        <v>6</v>
      </c>
      <c r="E52" s="4" t="s">
        <v>9</v>
      </c>
      <c r="F52" s="3" t="s">
        <v>100</v>
      </c>
      <c r="G52" s="34">
        <v>1.5</v>
      </c>
      <c r="H52" s="34">
        <v>1.62</v>
      </c>
      <c r="I52" s="34">
        <v>1</v>
      </c>
      <c r="J52" s="35">
        <f t="shared" si="1"/>
        <v>4.12</v>
      </c>
      <c r="K52" s="33"/>
      <c r="L52" s="19"/>
    </row>
    <row r="53" spans="1:12" ht="14.25">
      <c r="A53" s="2">
        <v>46</v>
      </c>
      <c r="B53" s="18" t="s">
        <v>114</v>
      </c>
      <c r="C53" s="22">
        <v>10</v>
      </c>
      <c r="D53" s="18" t="s">
        <v>112</v>
      </c>
      <c r="E53" s="20" t="s">
        <v>110</v>
      </c>
      <c r="F53" s="24" t="s">
        <v>109</v>
      </c>
      <c r="G53" s="34">
        <v>1</v>
      </c>
      <c r="H53" s="34">
        <v>1.75</v>
      </c>
      <c r="I53" s="34">
        <v>1</v>
      </c>
      <c r="J53" s="35">
        <f t="shared" si="1"/>
        <v>3.75</v>
      </c>
      <c r="K53" s="33"/>
      <c r="L53" s="19"/>
    </row>
    <row r="54" spans="1:12" ht="15" thickBot="1">
      <c r="A54" s="58">
        <v>47</v>
      </c>
      <c r="B54" s="74" t="s">
        <v>57</v>
      </c>
      <c r="C54" s="75">
        <v>10</v>
      </c>
      <c r="D54" s="76" t="s">
        <v>99</v>
      </c>
      <c r="E54" s="74" t="s">
        <v>29</v>
      </c>
      <c r="F54" s="62" t="s">
        <v>100</v>
      </c>
      <c r="G54" s="63">
        <v>1</v>
      </c>
      <c r="H54" s="63">
        <v>1.67</v>
      </c>
      <c r="I54" s="63">
        <v>1</v>
      </c>
      <c r="J54" s="64">
        <f t="shared" si="1"/>
        <v>3.67</v>
      </c>
      <c r="K54" s="72"/>
      <c r="L54" s="72"/>
    </row>
    <row r="55" spans="1:12" ht="14.25">
      <c r="A55" s="53">
        <v>48</v>
      </c>
      <c r="B55" s="54" t="s">
        <v>54</v>
      </c>
      <c r="C55" s="53">
        <v>10</v>
      </c>
      <c r="D55" s="54" t="s">
        <v>6</v>
      </c>
      <c r="E55" s="54" t="s">
        <v>7</v>
      </c>
      <c r="F55" s="55" t="s">
        <v>100</v>
      </c>
      <c r="G55" s="56"/>
      <c r="H55" s="56"/>
      <c r="I55" s="56"/>
      <c r="J55" s="57">
        <f t="shared" si="1"/>
        <v>0</v>
      </c>
      <c r="K55" s="70"/>
      <c r="L55" s="70"/>
    </row>
    <row r="56" spans="1:12" ht="14.25">
      <c r="A56" s="2">
        <v>49</v>
      </c>
      <c r="B56" s="8" t="s">
        <v>82</v>
      </c>
      <c r="C56" s="6">
        <v>10</v>
      </c>
      <c r="D56" s="7" t="s">
        <v>97</v>
      </c>
      <c r="E56" s="8" t="s">
        <v>52</v>
      </c>
      <c r="F56" s="3" t="s">
        <v>100</v>
      </c>
      <c r="G56" s="34"/>
      <c r="H56" s="34"/>
      <c r="I56" s="34"/>
      <c r="J56" s="35">
        <f t="shared" si="1"/>
        <v>0</v>
      </c>
      <c r="K56" s="19"/>
      <c r="L56" s="19"/>
    </row>
    <row r="60" spans="1:20" s="43" customFormat="1" ht="14.25">
      <c r="A60" s="49" t="s">
        <v>143</v>
      </c>
      <c r="B60" s="49"/>
      <c r="C60" s="49"/>
      <c r="D60" s="49"/>
      <c r="E60" s="41"/>
      <c r="F60" s="50" t="s">
        <v>142</v>
      </c>
      <c r="G60" s="50"/>
      <c r="H60" s="50"/>
      <c r="I60" s="50"/>
      <c r="J60" s="50"/>
      <c r="K60" s="13"/>
      <c r="L60" s="42"/>
      <c r="M60" s="42"/>
      <c r="N60" s="42"/>
      <c r="O60" s="42"/>
      <c r="P60" s="42"/>
      <c r="Q60" s="42"/>
      <c r="R60" s="42"/>
      <c r="S60" s="42"/>
      <c r="T60" s="42"/>
    </row>
    <row r="61" spans="1:20" s="43" customFormat="1" ht="14.25">
      <c r="A61" s="49"/>
      <c r="B61" s="49"/>
      <c r="C61" s="49"/>
      <c r="D61" s="49"/>
      <c r="E61" s="41"/>
      <c r="F61" s="50"/>
      <c r="G61" s="50"/>
      <c r="H61" s="50"/>
      <c r="I61" s="50"/>
      <c r="J61" s="42"/>
      <c r="K61" s="13"/>
      <c r="L61" s="42"/>
      <c r="M61" s="42"/>
      <c r="N61" s="42"/>
      <c r="O61" s="42"/>
      <c r="P61" s="42"/>
      <c r="Q61" s="42"/>
      <c r="R61" s="42"/>
      <c r="S61" s="42"/>
      <c r="T61" s="42"/>
    </row>
    <row r="62" spans="1:20" s="43" customFormat="1" ht="14.25">
      <c r="A62" s="49" t="s">
        <v>140</v>
      </c>
      <c r="B62" s="49"/>
      <c r="C62" s="49"/>
      <c r="D62" s="49"/>
      <c r="E62" s="41"/>
      <c r="F62" s="50" t="s">
        <v>141</v>
      </c>
      <c r="G62" s="50"/>
      <c r="H62" s="50"/>
      <c r="I62" s="50"/>
      <c r="J62" s="42"/>
      <c r="K62" s="13"/>
      <c r="L62" s="42"/>
      <c r="M62" s="42"/>
      <c r="N62" s="42"/>
      <c r="O62" s="42"/>
      <c r="P62" s="42"/>
      <c r="Q62" s="42"/>
      <c r="R62" s="42"/>
      <c r="S62" s="42"/>
      <c r="T62" s="42"/>
    </row>
  </sheetData>
  <sheetProtection/>
  <autoFilter ref="A7:J56">
    <sortState ref="A8:J62">
      <sortCondition descending="1" sortBy="value" ref="J8:J62"/>
    </sortState>
  </autoFilter>
  <mergeCells count="6">
    <mergeCell ref="A62:D62"/>
    <mergeCell ref="F62:I62"/>
    <mergeCell ref="A60:D60"/>
    <mergeCell ref="F60:J60"/>
    <mergeCell ref="A61:D61"/>
    <mergeCell ref="F61:I61"/>
  </mergeCells>
  <printOptions horizontalCentered="1"/>
  <pageMargins left="0.09" right="0.07" top="0.25" bottom="0.37" header="0.17" footer="0.1"/>
  <pageSetup horizontalDpi="600" verticalDpi="600" orientation="landscape" paperSize="9" r:id="rId2"/>
  <headerFooter alignWithMargins="0">
    <oddFooter>&amp;LOlimpiada judeţeană de fizică - 2 februarie 2013&amp;CRezultate la clasa a 10-a&amp;RPagina &amp;P din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T22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7109375" style="26" bestFit="1" customWidth="1"/>
    <col min="2" max="2" width="24.28125" style="17" bestFit="1" customWidth="1"/>
    <col min="3" max="3" width="7.140625" style="26" bestFit="1" customWidth="1"/>
    <col min="4" max="4" width="35.00390625" style="17" bestFit="1" customWidth="1"/>
    <col min="5" max="5" width="24.140625" style="27" bestFit="1" customWidth="1"/>
    <col min="6" max="6" width="13.421875" style="28" bestFit="1" customWidth="1"/>
    <col min="7" max="9" width="8.421875" style="16" bestFit="1" customWidth="1"/>
    <col min="10" max="10" width="9.140625" style="16" customWidth="1"/>
    <col min="11" max="11" width="9.140625" style="39" customWidth="1"/>
    <col min="12" max="12" width="16.28125" style="16" customWidth="1"/>
    <col min="13" max="20" width="9.140625" style="16" customWidth="1"/>
    <col min="21" max="16384" width="9.140625" style="17" customWidth="1"/>
  </cols>
  <sheetData>
    <row r="1" ht="14.25"/>
    <row r="2" ht="14.25"/>
    <row r="3" ht="14.25"/>
    <row r="4" ht="14.25"/>
    <row r="5" ht="14.25"/>
    <row r="6" ht="14.25"/>
    <row r="7" spans="1:20" s="32" customFormat="1" ht="18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5</v>
      </c>
      <c r="F7" s="31" t="s">
        <v>4</v>
      </c>
      <c r="G7" s="33" t="s">
        <v>124</v>
      </c>
      <c r="H7" s="33" t="s">
        <v>125</v>
      </c>
      <c r="I7" s="33" t="s">
        <v>126</v>
      </c>
      <c r="J7" s="33" t="s">
        <v>128</v>
      </c>
      <c r="K7" s="33" t="s">
        <v>135</v>
      </c>
      <c r="L7" s="33" t="s">
        <v>136</v>
      </c>
      <c r="M7" s="13"/>
      <c r="N7" s="13"/>
      <c r="O7" s="13"/>
      <c r="P7" s="13"/>
      <c r="Q7" s="13"/>
      <c r="R7" s="13"/>
      <c r="S7" s="13"/>
      <c r="T7" s="13"/>
    </row>
    <row r="8" spans="1:12" ht="14.25">
      <c r="A8" s="2">
        <v>1</v>
      </c>
      <c r="B8" s="4" t="s">
        <v>92</v>
      </c>
      <c r="C8" s="2">
        <v>11</v>
      </c>
      <c r="D8" s="4" t="s">
        <v>6</v>
      </c>
      <c r="E8" s="4" t="s">
        <v>8</v>
      </c>
      <c r="F8" s="3" t="s">
        <v>100</v>
      </c>
      <c r="G8" s="34">
        <v>9.25</v>
      </c>
      <c r="H8" s="34">
        <v>1.5</v>
      </c>
      <c r="I8" s="34">
        <v>9</v>
      </c>
      <c r="J8" s="35">
        <f>SUM(G8:I8)</f>
        <v>19.75</v>
      </c>
      <c r="K8" s="19" t="s">
        <v>131</v>
      </c>
      <c r="L8" s="18" t="s">
        <v>144</v>
      </c>
    </row>
    <row r="9" spans="1:12" ht="14.25">
      <c r="A9" s="2">
        <v>2</v>
      </c>
      <c r="B9" s="8" t="s">
        <v>94</v>
      </c>
      <c r="C9" s="6">
        <v>11</v>
      </c>
      <c r="D9" s="7" t="s">
        <v>97</v>
      </c>
      <c r="E9" s="8" t="s">
        <v>18</v>
      </c>
      <c r="F9" s="3" t="s">
        <v>100</v>
      </c>
      <c r="G9" s="34">
        <v>2.5</v>
      </c>
      <c r="H9" s="34">
        <v>7</v>
      </c>
      <c r="I9" s="34">
        <v>10</v>
      </c>
      <c r="J9" s="35">
        <f>SUM(G9:I9)</f>
        <v>19.5</v>
      </c>
      <c r="K9" s="19" t="s">
        <v>131</v>
      </c>
      <c r="L9" s="18" t="s">
        <v>144</v>
      </c>
    </row>
    <row r="10" spans="1:12" ht="14.25">
      <c r="A10" s="2">
        <v>3</v>
      </c>
      <c r="B10" s="4" t="s">
        <v>91</v>
      </c>
      <c r="C10" s="2">
        <v>11</v>
      </c>
      <c r="D10" s="4" t="s">
        <v>6</v>
      </c>
      <c r="E10" s="4" t="s">
        <v>12</v>
      </c>
      <c r="F10" s="3" t="s">
        <v>100</v>
      </c>
      <c r="G10" s="34">
        <v>5.75</v>
      </c>
      <c r="H10" s="34">
        <v>1</v>
      </c>
      <c r="I10" s="34">
        <v>5.5</v>
      </c>
      <c r="J10" s="35">
        <f>SUM(G10:I10)</f>
        <v>12.25</v>
      </c>
      <c r="K10" s="19" t="s">
        <v>133</v>
      </c>
      <c r="L10" s="18"/>
    </row>
    <row r="11" spans="1:12" ht="14.25">
      <c r="A11" s="2">
        <v>4</v>
      </c>
      <c r="B11" s="12" t="s">
        <v>93</v>
      </c>
      <c r="C11" s="10">
        <v>11</v>
      </c>
      <c r="D11" s="11" t="s">
        <v>99</v>
      </c>
      <c r="E11" s="12" t="s">
        <v>29</v>
      </c>
      <c r="F11" s="3" t="s">
        <v>100</v>
      </c>
      <c r="G11" s="34">
        <v>8</v>
      </c>
      <c r="H11" s="34">
        <v>1.5</v>
      </c>
      <c r="I11" s="34">
        <v>1.5</v>
      </c>
      <c r="J11" s="35">
        <f>SUM(G11:I11)</f>
        <v>11</v>
      </c>
      <c r="K11" s="19" t="s">
        <v>133</v>
      </c>
      <c r="L11" s="18"/>
    </row>
    <row r="14" ht="14.25">
      <c r="H14" s="38"/>
    </row>
    <row r="15" ht="14.25">
      <c r="G15" s="39"/>
    </row>
    <row r="16" ht="14.25">
      <c r="G16" s="39"/>
    </row>
    <row r="17" ht="14.25">
      <c r="G17" s="39"/>
    </row>
    <row r="18" ht="14.25">
      <c r="G18" s="39"/>
    </row>
    <row r="20" spans="1:20" s="43" customFormat="1" ht="14.25">
      <c r="A20" s="49" t="s">
        <v>143</v>
      </c>
      <c r="B20" s="49"/>
      <c r="C20" s="49"/>
      <c r="D20" s="49"/>
      <c r="E20" s="41"/>
      <c r="F20" s="50" t="s">
        <v>142</v>
      </c>
      <c r="G20" s="50"/>
      <c r="H20" s="50"/>
      <c r="I20" s="50"/>
      <c r="J20" s="50"/>
      <c r="K20" s="13"/>
      <c r="L20" s="42"/>
      <c r="M20" s="42"/>
      <c r="N20" s="42"/>
      <c r="O20" s="42"/>
      <c r="P20" s="42"/>
      <c r="Q20" s="42"/>
      <c r="R20" s="42"/>
      <c r="S20" s="42"/>
      <c r="T20" s="42"/>
    </row>
    <row r="21" spans="1:20" s="43" customFormat="1" ht="14.25">
      <c r="A21" s="49"/>
      <c r="B21" s="49"/>
      <c r="C21" s="49"/>
      <c r="D21" s="49"/>
      <c r="E21" s="41"/>
      <c r="F21" s="50"/>
      <c r="G21" s="50"/>
      <c r="H21" s="50"/>
      <c r="I21" s="50"/>
      <c r="J21" s="42"/>
      <c r="K21" s="13"/>
      <c r="L21" s="42"/>
      <c r="M21" s="42"/>
      <c r="N21" s="42"/>
      <c r="O21" s="42"/>
      <c r="P21" s="42"/>
      <c r="Q21" s="42"/>
      <c r="R21" s="42"/>
      <c r="S21" s="42"/>
      <c r="T21" s="42"/>
    </row>
    <row r="22" spans="1:20" s="43" customFormat="1" ht="14.25">
      <c r="A22" s="49" t="s">
        <v>140</v>
      </c>
      <c r="B22" s="49"/>
      <c r="C22" s="49"/>
      <c r="D22" s="49"/>
      <c r="E22" s="41"/>
      <c r="F22" s="50" t="s">
        <v>141</v>
      </c>
      <c r="G22" s="50"/>
      <c r="H22" s="50"/>
      <c r="I22" s="50"/>
      <c r="J22" s="42"/>
      <c r="K22" s="13"/>
      <c r="L22" s="42"/>
      <c r="M22" s="42"/>
      <c r="N22" s="42"/>
      <c r="O22" s="42"/>
      <c r="P22" s="42"/>
      <c r="Q22" s="42"/>
      <c r="R22" s="42"/>
      <c r="S22" s="42"/>
      <c r="T22" s="42"/>
    </row>
  </sheetData>
  <sheetProtection/>
  <autoFilter ref="A7:J7"/>
  <mergeCells count="6">
    <mergeCell ref="A20:D20"/>
    <mergeCell ref="A21:D21"/>
    <mergeCell ref="A22:D22"/>
    <mergeCell ref="F21:I21"/>
    <mergeCell ref="F22:I22"/>
    <mergeCell ref="F20:J20"/>
  </mergeCells>
  <printOptions horizontalCentered="1"/>
  <pageMargins left="0.24" right="0.13" top="0.32" bottom="0.39" header="0.2" footer="0.2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T21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7109375" style="26" bestFit="1" customWidth="1"/>
    <col min="2" max="2" width="24.28125" style="17" bestFit="1" customWidth="1"/>
    <col min="3" max="3" width="7.140625" style="26" bestFit="1" customWidth="1"/>
    <col min="4" max="4" width="35.00390625" style="17" bestFit="1" customWidth="1"/>
    <col min="5" max="5" width="24.140625" style="27" bestFit="1" customWidth="1"/>
    <col min="6" max="6" width="13.421875" style="28" bestFit="1" customWidth="1"/>
    <col min="7" max="9" width="8.421875" style="16" bestFit="1" customWidth="1"/>
    <col min="10" max="10" width="9.140625" style="16" customWidth="1"/>
    <col min="11" max="11" width="9.140625" style="39" customWidth="1"/>
    <col min="12" max="12" width="20.28125" style="16" customWidth="1"/>
    <col min="13" max="20" width="9.140625" style="16" customWidth="1"/>
    <col min="21" max="16384" width="9.140625" style="17" customWidth="1"/>
  </cols>
  <sheetData>
    <row r="1" ht="14.25"/>
    <row r="2" ht="14.25"/>
    <row r="3" ht="14.25"/>
    <row r="4" ht="14.25"/>
    <row r="5" ht="14.25"/>
    <row r="6" ht="14.25"/>
    <row r="7" spans="1:20" s="32" customFormat="1" ht="18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5</v>
      </c>
      <c r="F7" s="31" t="s">
        <v>4</v>
      </c>
      <c r="G7" s="33" t="s">
        <v>124</v>
      </c>
      <c r="H7" s="33" t="s">
        <v>125</v>
      </c>
      <c r="I7" s="33" t="s">
        <v>126</v>
      </c>
      <c r="J7" s="33" t="s">
        <v>128</v>
      </c>
      <c r="K7" s="33" t="s">
        <v>135</v>
      </c>
      <c r="L7" s="33" t="s">
        <v>136</v>
      </c>
      <c r="M7" s="13"/>
      <c r="N7" s="13"/>
      <c r="O7" s="13"/>
      <c r="P7" s="13"/>
      <c r="Q7" s="13"/>
      <c r="R7" s="13"/>
      <c r="S7" s="13"/>
      <c r="T7" s="13"/>
    </row>
    <row r="8" spans="1:12" ht="14.25">
      <c r="A8" s="2">
        <v>1</v>
      </c>
      <c r="B8" s="5" t="s">
        <v>129</v>
      </c>
      <c r="C8" s="6">
        <v>12</v>
      </c>
      <c r="D8" s="7" t="s">
        <v>97</v>
      </c>
      <c r="E8" s="8" t="s">
        <v>18</v>
      </c>
      <c r="F8" s="3" t="s">
        <v>100</v>
      </c>
      <c r="G8" s="34">
        <v>8.5</v>
      </c>
      <c r="H8" s="34">
        <v>10</v>
      </c>
      <c r="I8" s="34">
        <v>10</v>
      </c>
      <c r="J8" s="35">
        <f>SUM(G8:I8)</f>
        <v>28.5</v>
      </c>
      <c r="K8" s="19" t="s">
        <v>131</v>
      </c>
      <c r="L8" s="18" t="s">
        <v>144</v>
      </c>
    </row>
    <row r="9" spans="1:12" ht="15" thickBot="1">
      <c r="A9" s="58">
        <v>2</v>
      </c>
      <c r="B9" s="62" t="s">
        <v>95</v>
      </c>
      <c r="C9" s="58">
        <v>12</v>
      </c>
      <c r="D9" s="62" t="s">
        <v>6</v>
      </c>
      <c r="E9" s="69" t="s">
        <v>12</v>
      </c>
      <c r="F9" s="62" t="s">
        <v>100</v>
      </c>
      <c r="G9" s="63">
        <v>7.5</v>
      </c>
      <c r="H9" s="63">
        <v>7</v>
      </c>
      <c r="I9" s="63">
        <v>4</v>
      </c>
      <c r="J9" s="64">
        <f>SUM(G9:I9)</f>
        <v>18.5</v>
      </c>
      <c r="K9" s="72" t="s">
        <v>131</v>
      </c>
      <c r="L9" s="73" t="s">
        <v>144</v>
      </c>
    </row>
    <row r="10" spans="1:12" ht="14.25">
      <c r="A10" s="53">
        <v>3</v>
      </c>
      <c r="B10" s="65" t="s">
        <v>96</v>
      </c>
      <c r="C10" s="66">
        <v>12</v>
      </c>
      <c r="D10" s="67" t="s">
        <v>99</v>
      </c>
      <c r="E10" s="68" t="s">
        <v>29</v>
      </c>
      <c r="F10" s="55" t="s">
        <v>100</v>
      </c>
      <c r="G10" s="56">
        <v>1</v>
      </c>
      <c r="H10" s="56">
        <v>4</v>
      </c>
      <c r="I10" s="56">
        <v>1</v>
      </c>
      <c r="J10" s="57">
        <f>SUM(G10:I10)</f>
        <v>6</v>
      </c>
      <c r="K10" s="70"/>
      <c r="L10" s="71"/>
    </row>
    <row r="12" ht="14.25">
      <c r="I12" s="38"/>
    </row>
    <row r="13" ht="14.25">
      <c r="H13" s="39"/>
    </row>
    <row r="14" ht="14.25">
      <c r="H14" s="39"/>
    </row>
    <row r="15" ht="14.25">
      <c r="H15" s="39"/>
    </row>
    <row r="16" ht="14.25">
      <c r="H16" s="39"/>
    </row>
    <row r="19" spans="1:20" s="47" customFormat="1" ht="14.25">
      <c r="A19" s="51" t="s">
        <v>139</v>
      </c>
      <c r="B19" s="51"/>
      <c r="C19" s="51"/>
      <c r="D19" s="51"/>
      <c r="E19" s="44"/>
      <c r="F19" s="52" t="s">
        <v>142</v>
      </c>
      <c r="G19" s="52"/>
      <c r="H19" s="52"/>
      <c r="I19" s="52"/>
      <c r="J19" s="52"/>
      <c r="K19" s="45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47" customFormat="1" ht="14.25">
      <c r="A20" s="51"/>
      <c r="B20" s="51"/>
      <c r="C20" s="51"/>
      <c r="D20" s="51"/>
      <c r="E20" s="44"/>
      <c r="F20" s="52"/>
      <c r="G20" s="52"/>
      <c r="H20" s="52"/>
      <c r="I20" s="52"/>
      <c r="J20" s="46"/>
      <c r="K20" s="45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47" customFormat="1" ht="14.25">
      <c r="A21" s="51" t="s">
        <v>140</v>
      </c>
      <c r="B21" s="51"/>
      <c r="C21" s="51"/>
      <c r="D21" s="51"/>
      <c r="E21" s="44"/>
      <c r="F21" s="52" t="s">
        <v>141</v>
      </c>
      <c r="G21" s="52"/>
      <c r="H21" s="52"/>
      <c r="I21" s="52"/>
      <c r="J21" s="46"/>
      <c r="K21" s="45"/>
      <c r="L21" s="46"/>
      <c r="M21" s="46"/>
      <c r="N21" s="46"/>
      <c r="O21" s="46"/>
      <c r="P21" s="46"/>
      <c r="Q21" s="46"/>
      <c r="R21" s="46"/>
      <c r="S21" s="46"/>
      <c r="T21" s="46"/>
    </row>
  </sheetData>
  <sheetProtection/>
  <autoFilter ref="A7:J7"/>
  <mergeCells count="6">
    <mergeCell ref="A21:D21"/>
    <mergeCell ref="F21:I21"/>
    <mergeCell ref="A19:D19"/>
    <mergeCell ref="F19:J19"/>
    <mergeCell ref="A20:D20"/>
    <mergeCell ref="F20:I20"/>
  </mergeCells>
  <printOptions horizontalCentered="1"/>
  <pageMargins left="0.09" right="0.1" top="0.37" bottom="0.4" header="0.17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2013-02-02T18:40:04Z</cp:lastPrinted>
  <dcterms:created xsi:type="dcterms:W3CDTF">2006-09-16T00:00:00Z</dcterms:created>
  <dcterms:modified xsi:type="dcterms:W3CDTF">2013-02-07T15:08:45Z</dcterms:modified>
  <cp:category/>
  <cp:version/>
  <cp:contentType/>
  <cp:contentStatus/>
</cp:coreProperties>
</file>